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BAHAN MUSREMBANG\"/>
    </mc:Choice>
  </mc:AlternateContent>
  <bookViews>
    <workbookView xWindow="105" yWindow="90" windowWidth="20625" windowHeight="3960" activeTab="3"/>
  </bookViews>
  <sheets>
    <sheet name="Bab V" sheetId="1" r:id="rId1"/>
    <sheet name="Bab VI" sheetId="2" r:id="rId2"/>
    <sheet name="Matriks Bab VIII" sheetId="4" r:id="rId3"/>
    <sheet name="T-C.27" sheetId="5" r:id="rId4"/>
    <sheet name="Sheet3" sheetId="3" r:id="rId5"/>
  </sheets>
  <externalReferences>
    <externalReference r:id="rId6"/>
  </externalReferences>
  <definedNames>
    <definedName name="_Fill" hidden="1">#REF!</definedName>
    <definedName name="_GoBack" localSheetId="2">'Matriks Bab VIII'!$C$59</definedName>
    <definedName name="a" hidden="1">#REF!</definedName>
    <definedName name="B" hidden="1">#REF!</definedName>
    <definedName name="B.Aparatur" localSheetId="3">#REF!</definedName>
    <definedName name="B.Aparatur">#REF!</definedName>
    <definedName name="B.Publik" localSheetId="3">#REF!</definedName>
    <definedName name="B.Publik">#REF!</definedName>
    <definedName name="dwd" hidden="1">#REF!</definedName>
    <definedName name="gg" hidden="1">#REF!</definedName>
    <definedName name="ira" localSheetId="3">#REF!</definedName>
    <definedName name="ira">#REF!</definedName>
    <definedName name="_xlnm.Print_Area" localSheetId="3">'T-C.27'!$B$1:$V$97</definedName>
    <definedName name="_xlnm.Print_Titles" localSheetId="3">'T-C.27'!$5:$7</definedName>
    <definedName name="QRY.3" hidden="1">'[1]Agregat Halus &amp; Kasar'!$I$12:$I$20</definedName>
    <definedName name="uu" hidden="1">#REF!</definedName>
    <definedName name="y5ththt" hidden="1">#REF!</definedName>
  </definedNames>
  <calcPr calcId="152511"/>
</workbook>
</file>

<file path=xl/calcChain.xml><?xml version="1.0" encoding="utf-8"?>
<calcChain xmlns="http://schemas.openxmlformats.org/spreadsheetml/2006/main">
  <c r="T16" i="5" l="1"/>
  <c r="J16" i="5"/>
  <c r="T91" i="5"/>
  <c r="J91" i="5"/>
  <c r="T87" i="5"/>
  <c r="J87" i="5"/>
  <c r="J82" i="5"/>
  <c r="T82" i="5"/>
  <c r="T77" i="5"/>
  <c r="J77" i="5"/>
  <c r="T70" i="5"/>
  <c r="J70" i="5"/>
  <c r="J65" i="5" l="1"/>
  <c r="T65" i="5"/>
  <c r="T57" i="5"/>
  <c r="T47" i="5"/>
  <c r="T60" i="5"/>
  <c r="J60" i="5"/>
  <c r="J57" i="5"/>
  <c r="J51" i="5"/>
  <c r="T49" i="5"/>
  <c r="J49" i="5"/>
  <c r="J47" i="5"/>
  <c r="T43" i="5"/>
  <c r="J43" i="5"/>
  <c r="T35" i="5"/>
  <c r="J35" i="5"/>
  <c r="J30" i="5"/>
  <c r="J24" i="5"/>
  <c r="T30" i="5"/>
  <c r="T24" i="5"/>
  <c r="T19" i="5"/>
  <c r="J19" i="5"/>
  <c r="T12" i="5"/>
  <c r="J12" i="5"/>
  <c r="L17" i="5" l="1"/>
  <c r="L94" i="5"/>
  <c r="N94" i="5" s="1"/>
  <c r="P94" i="5" s="1"/>
  <c r="R94" i="5" s="1"/>
  <c r="L93" i="5"/>
  <c r="N93" i="5" s="1"/>
  <c r="P93" i="5" s="1"/>
  <c r="R93" i="5" s="1"/>
  <c r="L92" i="5"/>
  <c r="L90" i="5"/>
  <c r="N90" i="5" s="1"/>
  <c r="P90" i="5" s="1"/>
  <c r="R90" i="5" s="1"/>
  <c r="L89" i="5"/>
  <c r="N89" i="5" s="1"/>
  <c r="P89" i="5" s="1"/>
  <c r="R89" i="5" s="1"/>
  <c r="L88" i="5"/>
  <c r="L85" i="5"/>
  <c r="N85" i="5" s="1"/>
  <c r="P85" i="5" s="1"/>
  <c r="R85" i="5" s="1"/>
  <c r="L84" i="5"/>
  <c r="N84" i="5" s="1"/>
  <c r="P84" i="5" s="1"/>
  <c r="R84" i="5" s="1"/>
  <c r="L83" i="5"/>
  <c r="L80" i="5"/>
  <c r="N80" i="5" s="1"/>
  <c r="P80" i="5" s="1"/>
  <c r="R80" i="5" s="1"/>
  <c r="L79" i="5"/>
  <c r="N79" i="5" s="1"/>
  <c r="P79" i="5" s="1"/>
  <c r="R79" i="5" s="1"/>
  <c r="L78" i="5"/>
  <c r="L76" i="5"/>
  <c r="N76" i="5" s="1"/>
  <c r="P76" i="5" s="1"/>
  <c r="R76" i="5" s="1"/>
  <c r="L75" i="5"/>
  <c r="N75" i="5" s="1"/>
  <c r="P75" i="5" s="1"/>
  <c r="R75" i="5" s="1"/>
  <c r="L74" i="5"/>
  <c r="N74" i="5" s="1"/>
  <c r="P74" i="5" s="1"/>
  <c r="R74" i="5" s="1"/>
  <c r="L72" i="5"/>
  <c r="N72" i="5" s="1"/>
  <c r="P72" i="5" s="1"/>
  <c r="R72" i="5" s="1"/>
  <c r="L71" i="5"/>
  <c r="L69" i="5"/>
  <c r="N69" i="5" s="1"/>
  <c r="P69" i="5" s="1"/>
  <c r="R69" i="5" s="1"/>
  <c r="L68" i="5"/>
  <c r="N68" i="5" s="1"/>
  <c r="P68" i="5" s="1"/>
  <c r="R68" i="5" s="1"/>
  <c r="L67" i="5"/>
  <c r="N67" i="5" s="1"/>
  <c r="P67" i="5" s="1"/>
  <c r="R67" i="5" s="1"/>
  <c r="L66" i="5"/>
  <c r="L64" i="5"/>
  <c r="N64" i="5" s="1"/>
  <c r="P64" i="5" s="1"/>
  <c r="R64" i="5" s="1"/>
  <c r="L63" i="5"/>
  <c r="N63" i="5" s="1"/>
  <c r="P63" i="5" s="1"/>
  <c r="R63" i="5" s="1"/>
  <c r="L62" i="5"/>
  <c r="N62" i="5" s="1"/>
  <c r="P62" i="5" s="1"/>
  <c r="R62" i="5" s="1"/>
  <c r="L61" i="5"/>
  <c r="L59" i="5"/>
  <c r="L56" i="5"/>
  <c r="N56" i="5" s="1"/>
  <c r="P56" i="5" s="1"/>
  <c r="R56" i="5" s="1"/>
  <c r="L55" i="5"/>
  <c r="N55" i="5" s="1"/>
  <c r="P55" i="5" s="1"/>
  <c r="R55" i="5" s="1"/>
  <c r="L54" i="5"/>
  <c r="N54" i="5" s="1"/>
  <c r="P54" i="5" s="1"/>
  <c r="R54" i="5" s="1"/>
  <c r="L53" i="5"/>
  <c r="N53" i="5" s="1"/>
  <c r="P53" i="5" s="1"/>
  <c r="R53" i="5" s="1"/>
  <c r="L52" i="5"/>
  <c r="L50" i="5"/>
  <c r="L48" i="5"/>
  <c r="L46" i="5"/>
  <c r="N46" i="5" s="1"/>
  <c r="P46" i="5" s="1"/>
  <c r="R46" i="5" s="1"/>
  <c r="L45" i="5"/>
  <c r="N45" i="5" s="1"/>
  <c r="P45" i="5" s="1"/>
  <c r="R45" i="5" s="1"/>
  <c r="L44" i="5"/>
  <c r="L42" i="5"/>
  <c r="N42" i="5" s="1"/>
  <c r="P42" i="5" s="1"/>
  <c r="R42" i="5" s="1"/>
  <c r="L41" i="5"/>
  <c r="N41" i="5" s="1"/>
  <c r="P41" i="5" s="1"/>
  <c r="R41" i="5" s="1"/>
  <c r="L40" i="5"/>
  <c r="N40" i="5" s="1"/>
  <c r="P40" i="5" s="1"/>
  <c r="R40" i="5" s="1"/>
  <c r="L39" i="5"/>
  <c r="N39" i="5" s="1"/>
  <c r="P39" i="5" s="1"/>
  <c r="R39" i="5" s="1"/>
  <c r="L38" i="5"/>
  <c r="N38" i="5" s="1"/>
  <c r="P38" i="5" s="1"/>
  <c r="R38" i="5" s="1"/>
  <c r="L37" i="5"/>
  <c r="N37" i="5" s="1"/>
  <c r="P37" i="5" s="1"/>
  <c r="R37" i="5" s="1"/>
  <c r="L36" i="5"/>
  <c r="L33" i="5"/>
  <c r="N33" i="5" s="1"/>
  <c r="P33" i="5" s="1"/>
  <c r="R33" i="5" s="1"/>
  <c r="L32" i="5"/>
  <c r="N32" i="5" s="1"/>
  <c r="P32" i="5" s="1"/>
  <c r="R32" i="5" s="1"/>
  <c r="L31" i="5"/>
  <c r="L28" i="5"/>
  <c r="N28" i="5" s="1"/>
  <c r="P28" i="5" s="1"/>
  <c r="R28" i="5" s="1"/>
  <c r="L27" i="5"/>
  <c r="N27" i="5" s="1"/>
  <c r="P27" i="5" s="1"/>
  <c r="R27" i="5" s="1"/>
  <c r="L26" i="5"/>
  <c r="N26" i="5" s="1"/>
  <c r="P26" i="5" s="1"/>
  <c r="R26" i="5" s="1"/>
  <c r="L25" i="5"/>
  <c r="L20" i="5"/>
  <c r="L22" i="5"/>
  <c r="N22" i="5" s="1"/>
  <c r="P22" i="5" s="1"/>
  <c r="R22" i="5" s="1"/>
  <c r="L21" i="5"/>
  <c r="N21" i="5" s="1"/>
  <c r="P21" i="5" s="1"/>
  <c r="R21" i="5" s="1"/>
  <c r="N52" i="5" l="1"/>
  <c r="L51" i="5"/>
  <c r="N83" i="5"/>
  <c r="L82" i="5"/>
  <c r="N92" i="5"/>
  <c r="L91" i="5"/>
  <c r="N20" i="5"/>
  <c r="L19" i="5"/>
  <c r="N44" i="5"/>
  <c r="L43" i="5"/>
  <c r="N59" i="5"/>
  <c r="L57" i="5"/>
  <c r="N25" i="5"/>
  <c r="L24" i="5"/>
  <c r="N31" i="5"/>
  <c r="L30" i="5"/>
  <c r="N36" i="5"/>
  <c r="L35" i="5"/>
  <c r="N48" i="5"/>
  <c r="L47" i="5"/>
  <c r="N61" i="5"/>
  <c r="L60" i="5"/>
  <c r="N66" i="5"/>
  <c r="L65" i="5"/>
  <c r="N71" i="5"/>
  <c r="L70" i="5"/>
  <c r="N50" i="5"/>
  <c r="L49" i="5"/>
  <c r="N78" i="5"/>
  <c r="L77" i="5"/>
  <c r="N88" i="5"/>
  <c r="L87" i="5"/>
  <c r="N17" i="5"/>
  <c r="L16" i="5"/>
  <c r="L15" i="5"/>
  <c r="L13" i="5"/>
  <c r="N13" i="5" s="1"/>
  <c r="P13" i="5" s="1"/>
  <c r="R13" i="5" s="1"/>
  <c r="P88" i="5" l="1"/>
  <c r="N87" i="5"/>
  <c r="P50" i="5"/>
  <c r="N49" i="5"/>
  <c r="P66" i="5"/>
  <c r="N65" i="5"/>
  <c r="P48" i="5"/>
  <c r="N47" i="5"/>
  <c r="P31" i="5"/>
  <c r="N30" i="5"/>
  <c r="P59" i="5"/>
  <c r="N57" i="5"/>
  <c r="P20" i="5"/>
  <c r="N19" i="5"/>
  <c r="P83" i="5"/>
  <c r="N82" i="5"/>
  <c r="P17" i="5"/>
  <c r="N16" i="5"/>
  <c r="P78" i="5"/>
  <c r="N77" i="5"/>
  <c r="P71" i="5"/>
  <c r="N70" i="5"/>
  <c r="P61" i="5"/>
  <c r="N60" i="5"/>
  <c r="P36" i="5"/>
  <c r="N35" i="5"/>
  <c r="P25" i="5"/>
  <c r="N24" i="5"/>
  <c r="P44" i="5"/>
  <c r="N43" i="5"/>
  <c r="P92" i="5"/>
  <c r="N91" i="5"/>
  <c r="P52" i="5"/>
  <c r="N51" i="5"/>
  <c r="N15" i="5"/>
  <c r="L12" i="5"/>
  <c r="R92" i="5" l="1"/>
  <c r="R91" i="5" s="1"/>
  <c r="P91" i="5"/>
  <c r="R25" i="5"/>
  <c r="R24" i="5" s="1"/>
  <c r="P24" i="5"/>
  <c r="R61" i="5"/>
  <c r="R60" i="5" s="1"/>
  <c r="P60" i="5"/>
  <c r="R78" i="5"/>
  <c r="R77" i="5" s="1"/>
  <c r="P77" i="5"/>
  <c r="R83" i="5"/>
  <c r="R82" i="5" s="1"/>
  <c r="P82" i="5"/>
  <c r="R59" i="5"/>
  <c r="R57" i="5" s="1"/>
  <c r="P57" i="5"/>
  <c r="R48" i="5"/>
  <c r="R47" i="5" s="1"/>
  <c r="P47" i="5"/>
  <c r="R50" i="5"/>
  <c r="R49" i="5" s="1"/>
  <c r="P49" i="5"/>
  <c r="R52" i="5"/>
  <c r="R51" i="5" s="1"/>
  <c r="P51" i="5"/>
  <c r="R44" i="5"/>
  <c r="R43" i="5" s="1"/>
  <c r="P43" i="5"/>
  <c r="R36" i="5"/>
  <c r="R35" i="5" s="1"/>
  <c r="P35" i="5"/>
  <c r="R71" i="5"/>
  <c r="R70" i="5" s="1"/>
  <c r="P70" i="5"/>
  <c r="R17" i="5"/>
  <c r="R16" i="5" s="1"/>
  <c r="P16" i="5"/>
  <c r="R20" i="5"/>
  <c r="R19" i="5" s="1"/>
  <c r="P19" i="5"/>
  <c r="R31" i="5"/>
  <c r="R30" i="5" s="1"/>
  <c r="P30" i="5"/>
  <c r="R66" i="5"/>
  <c r="R65" i="5" s="1"/>
  <c r="P65" i="5"/>
  <c r="R88" i="5"/>
  <c r="R87" i="5" s="1"/>
  <c r="P87" i="5"/>
  <c r="P15" i="5"/>
  <c r="N12" i="5"/>
  <c r="R15" i="5" l="1"/>
  <c r="R12" i="5" s="1"/>
  <c r="P12" i="5"/>
</calcChain>
</file>

<file path=xl/comments1.xml><?xml version="1.0" encoding="utf-8"?>
<comments xmlns="http://schemas.openxmlformats.org/spreadsheetml/2006/main">
  <authors>
    <author>Acer</author>
  </authors>
  <commentList>
    <comment ref="D8" authorId="0" shapeId="0">
      <text>
        <r>
          <rPr>
            <b/>
            <sz val="9"/>
            <color indexed="81"/>
            <rFont val="Tahoma"/>
            <family val="2"/>
          </rPr>
          <t>Acer:</t>
        </r>
        <r>
          <rPr>
            <sz val="9"/>
            <color indexed="81"/>
            <rFont val="Tahoma"/>
            <family val="2"/>
          </rPr>
          <t xml:space="preserve">
formula indeks daya saing daerah dispesifikan di sektor ekonomi</t>
        </r>
      </text>
    </comment>
    <comment ref="D12" authorId="0" shapeId="0">
      <text>
        <r>
          <rPr>
            <b/>
            <sz val="9"/>
            <color indexed="81"/>
            <rFont val="Tahoma"/>
            <family val="2"/>
          </rPr>
          <t>Acer:</t>
        </r>
        <r>
          <rPr>
            <sz val="9"/>
            <color indexed="81"/>
            <rFont val="Tahoma"/>
            <family val="2"/>
          </rPr>
          <t xml:space="preserve">
berkoordinasi dengan Ikatan Ahli Perencanaan Indonesia</t>
        </r>
      </text>
    </comment>
  </commentList>
</comments>
</file>

<file path=xl/comments2.xml><?xml version="1.0" encoding="utf-8"?>
<comments xmlns="http://schemas.openxmlformats.org/spreadsheetml/2006/main">
  <authors>
    <author>Acer</author>
  </authors>
  <commentList>
    <comment ref="G13" authorId="0" shapeId="0">
      <text>
        <r>
          <rPr>
            <b/>
            <sz val="9"/>
            <color indexed="81"/>
            <rFont val="Tahoma"/>
            <family val="2"/>
          </rPr>
          <t>Acer:</t>
        </r>
        <r>
          <rPr>
            <sz val="9"/>
            <color indexed="81"/>
            <rFont val="Tahoma"/>
            <family val="2"/>
          </rPr>
          <t xml:space="preserve">
formula indeks daya saing daerah dispesifikan di sektor ekonomi</t>
        </r>
      </text>
    </comment>
  </commentList>
</comments>
</file>

<file path=xl/sharedStrings.xml><?xml version="1.0" encoding="utf-8"?>
<sst xmlns="http://schemas.openxmlformats.org/spreadsheetml/2006/main" count="1966" uniqueCount="1447">
  <si>
    <t>Tujuan</t>
  </si>
  <si>
    <t>Sasaran</t>
  </si>
  <si>
    <t>Indikator</t>
  </si>
  <si>
    <t>Satuan</t>
  </si>
  <si>
    <t>Kondisi Awal</t>
  </si>
  <si>
    <t>Target</t>
  </si>
  <si>
    <t>Kondisi Akhir</t>
  </si>
  <si>
    <t>Terwujudnya Kota Palu yang Mandiri, Aman dan Nyaman, Tangguh, serta Profesional dalam Konteks Pembangunan Berkelanjutan Berbasis Kearifan Lokal dan Keagamaan</t>
  </si>
  <si>
    <t>Misi 1: Membangun Perekonomian yang Mandiri dan Siap Bersaing dalam Perkembangan Ekonomi Regional dan Global</t>
  </si>
  <si>
    <t>Persen</t>
  </si>
  <si>
    <t>Poin</t>
  </si>
  <si>
    <t>NA</t>
  </si>
  <si>
    <t>S.1 Meningkatnya pertumbuhan dan daya saing sektor ekonomi potensial daerah  </t>
  </si>
  <si>
    <t>Kontribusi sektor sekunder  terhadap PDRB</t>
  </si>
  <si>
    <t>Kontribusi sektor tersier terhadap PDRB</t>
  </si>
  <si>
    <t>Misi 2: Membangun Kembali Tatanan Lingkungan yang Aman dan Nyaman dengan Dukungan Infrastruktur yang Berketahanan terhadap Bencana</t>
  </si>
  <si>
    <t>T.2 Meningkatkan  kualitas lingkungan hidup yang aman, nyaman, dan berketahanan bencana</t>
  </si>
  <si>
    <t>Indeks Kota Layak Huni</t>
  </si>
  <si>
    <t>Indeks Risiko Bencana</t>
  </si>
  <si>
    <t>S.2 Meningkatnya pengelolaan lingkungan hidup  </t>
  </si>
  <si>
    <t>Indeks Kualitas Lingkungan Hidup</t>
  </si>
  <si>
    <t>S.3 Meningkatnya keamanan dan ketertiban lingkungan</t>
  </si>
  <si>
    <t>Indeks ketentraman dan ketertiban</t>
  </si>
  <si>
    <t>S.4 Meningkatnya konektivitas wilayah dan infrastruktur permukiman yang berketahanan</t>
  </si>
  <si>
    <t>Cakupan layanan angkutan umum</t>
  </si>
  <si>
    <t>Persentase luas kawasan kumuh</t>
  </si>
  <si>
    <t>Persentase rumah tidak layak huni </t>
  </si>
  <si>
    <t>S.5 Meningkatnya kesesuaian pemanfaatan ruang berbasis mitigasi bencana</t>
  </si>
  <si>
    <t>Persentase kesesuaian pemanfaatan ruang dengan RTRW</t>
  </si>
  <si>
    <t>S.6 Meningkatnya ketangguhan kota</t>
  </si>
  <si>
    <t>Indeks ketangguhan kota</t>
  </si>
  <si>
    <t>Misi 3: Mengembangkan Sumber Daya Manusia yang Tangguh Menghadapi Perkembangan Global dan Mampu Beradaptasi terhadap Bencana dan Covid-19</t>
  </si>
  <si>
    <t>T.3 Meningkatkan kualitas dan ketangguhan sumber daya manusia, serta pemberdayaan masyarakat</t>
  </si>
  <si>
    <t>Indeks Pembangunan Manusia</t>
  </si>
  <si>
    <t>S.7 Meningkatnya kualitas pendidikan</t>
  </si>
  <si>
    <t>Indeks Pendidikan </t>
  </si>
  <si>
    <t>S.8 Meningkatnya derajat kesehatan masyarakat</t>
  </si>
  <si>
    <t>Indeks Kesehatan </t>
  </si>
  <si>
    <r>
      <t>Case Fatality Rate</t>
    </r>
    <r>
      <rPr>
        <sz val="9"/>
        <color theme="1"/>
        <rFont val="Bookman Old Style"/>
        <family val="1"/>
      </rPr>
      <t xml:space="preserve"> Covid-19</t>
    </r>
  </si>
  <si>
    <t>Indeks Pembangunan Gender</t>
  </si>
  <si>
    <t>Indeks Pemenuhan Hak Anak</t>
  </si>
  <si>
    <t>Indeks kerukunan umat beragama</t>
  </si>
  <si>
    <t>Indeks pembangunan kebudayaan</t>
  </si>
  <si>
    <t>Indeks literasi masyarakat</t>
  </si>
  <si>
    <t>Misi 4: Menciptakan Pemerintahan yang Profesional dan Selalu Hadir Melayani</t>
  </si>
  <si>
    <t>T.4 Meningkatkan kinerja pemerintahan dan kualitas pelayanan publik</t>
  </si>
  <si>
    <t>Indeks Reformasi Birokrasi</t>
  </si>
  <si>
    <t>Opini BPK</t>
  </si>
  <si>
    <t>WTP</t>
  </si>
  <si>
    <t>Nilai Evaluasi AKIP</t>
  </si>
  <si>
    <t>Level</t>
  </si>
  <si>
    <t>B</t>
  </si>
  <si>
    <t>BB</t>
  </si>
  <si>
    <t>A</t>
  </si>
  <si>
    <t>Tingkat Maturitas SPIP</t>
  </si>
  <si>
    <t>LEVEL III</t>
  </si>
  <si>
    <t>LEVEL IV</t>
  </si>
  <si>
    <t>Indeks Profesionalitas ASN</t>
  </si>
  <si>
    <t>Indeks Kepuasan Masyarakat</t>
  </si>
  <si>
    <t xml:space="preserve">Indeks Inovasi Daerah </t>
  </si>
  <si>
    <t>Skor</t>
  </si>
  <si>
    <t>poin</t>
  </si>
  <si>
    <t>Indeks Kualitas Kebijakan</t>
  </si>
  <si>
    <t>Visi: Terwujudnya Kota Palu yang Mandiri, Aman dan Nyaman, Tangguh, serta Profesional dalam Konteks Pembangunan Berkelanjutan Berbasis Kearifan Lokal dan Keagamaan</t>
  </si>
  <si>
    <t>Strategi</t>
  </si>
  <si>
    <t>Arah Kebijakan</t>
  </si>
  <si>
    <t>Meningkatkan pengembangan industri pengolahan</t>
  </si>
  <si>
    <t>Meningkatkan klaster industri, kemitraan, dan pemanfaatan teknologi</t>
  </si>
  <si>
    <t>Meningkatkan pengembangan industri pengolahan berbasis potensi lokal</t>
  </si>
  <si>
    <t>Meningkatkan pengembangan industri kreatif</t>
  </si>
  <si>
    <t>Meningkatkan pengembangan pasar dalam dan luar negeri</t>
  </si>
  <si>
    <t>Mempercepat pengembangan pariwisata</t>
  </si>
  <si>
    <t>Mengembangkan destinasi pariwisata melalui peningkatan aksesibilitas, atraksi wisata, amenitas, dan akomodasi</t>
  </si>
  <si>
    <t>Mengembangkan industri wisata yang tersegmentasi dan inklusif</t>
  </si>
  <si>
    <r>
      <t xml:space="preserve">Meningkatkan promosi pariwisata melalui pelaksanaan </t>
    </r>
    <r>
      <rPr>
        <i/>
        <sz val="9"/>
        <color rgb="FF000000"/>
        <rFont val="Bookman Old Style"/>
        <family val="1"/>
      </rPr>
      <t xml:space="preserve">event </t>
    </r>
    <r>
      <rPr>
        <sz val="9"/>
        <color rgb="FF000000"/>
        <rFont val="Bookman Old Style"/>
        <family val="1"/>
      </rPr>
      <t xml:space="preserve"> dan pemanfaatan tekonologi informasi</t>
    </r>
  </si>
  <si>
    <t>Meningkatkan penataan kelembagaan pariwisata dan pelibatan masyarakat</t>
  </si>
  <si>
    <t>Mempercepat peningkatan investasi daerah</t>
  </si>
  <si>
    <t>Meningkatkan iklim usaha dan kemudahan izin investasi</t>
  </si>
  <si>
    <t>Meningkatkan pengembangan kawasan ekonomi khusus</t>
  </si>
  <si>
    <t>Meningkatkan jangkauan pemasaran produk usaha berbasis digital</t>
  </si>
  <si>
    <t>Mengembangkan inkubator bisnis berbasis digital</t>
  </si>
  <si>
    <t>Mengembangkan kerjasama ekonomi</t>
  </si>
  <si>
    <t>Mengembangkan kerjasama ekonomi antar daerah dan badan usaha</t>
  </si>
  <si>
    <t xml:space="preserve">T.2 Meningkatkan  kualitas lingkungan hidup yang aman, nyaman, dan berketahanan bencana </t>
  </si>
  <si>
    <t>S.2  Meningkatnya pengelolaan lingkungan hidup  </t>
  </si>
  <si>
    <t>Meningkatkan dan menjaga kualitas air dan udara</t>
  </si>
  <si>
    <t>Meningkatkan pemantauan dan penegakan aturan tentang pengendalian pencemaran air dan udara</t>
  </si>
  <si>
    <t>Meningkatkan pengendalian pencemaran limbah di perumahan dan kawasan permukiman</t>
  </si>
  <si>
    <t>Meningkatkan kualitas air permukaan untuk mendukung ketersediaan air baku</t>
  </si>
  <si>
    <t>Meningkatkan kualitas tutupan lahan</t>
  </si>
  <si>
    <t>Optimalisasi pengelolaan ruang terbuka hijau</t>
  </si>
  <si>
    <t>Meningkatkan luasan ruang terbuka hijau</t>
  </si>
  <si>
    <t>Mengembangan sistem pengelolaan persampahan terpadu</t>
  </si>
  <si>
    <t>Memanfaatkan fasilitas pengolahan sampah berteknologi tepat guna dan ramah lingkungan</t>
  </si>
  <si>
    <t>Membentuk unit pelaksana teknis pengelolaan sampah di kecamatan</t>
  </si>
  <si>
    <t>Meningkatkan pengelolaan sampah berbasis 3R di tingkat kelurahan dan RT/RW</t>
  </si>
  <si>
    <t xml:space="preserve">Meningkatkan kapasitas dan kualitas sistem dan jaringan infrastruktur transportasi yang terpadu dan ramah lingkungan </t>
  </si>
  <si>
    <t>Membangun dan meningkatkan kualitas prasarana jalan yang terpadu dengan simpul-simpul kegiatan</t>
  </si>
  <si>
    <t>Mengembangkan sistem jaringan transportasi perkotaan berbasis jalan yang terpadu dan ramah lingkungan</t>
  </si>
  <si>
    <t>Meningkatkan penyediaan rumah layak huni</t>
  </si>
  <si>
    <t>Meningkatkan cakupan layanan air minum</t>
  </si>
  <si>
    <t>Meningkatkan pengelolaan air limbah domestik</t>
  </si>
  <si>
    <t>Meningkatkan ketersediaan dan kualitas sarana dan prasarana perumahan dan kawasan permukiman</t>
  </si>
  <si>
    <t>Meningkatkan penanganan kawasan permukiman kumuh</t>
  </si>
  <si>
    <t>Meningkatkan keterpaduan pembangunan infrastruktur kota</t>
  </si>
  <si>
    <t>Mengembangkan infrastruktur kota berbasiskan kawasan dengan memperhatikan pusat-pusat kegiatan kota</t>
  </si>
  <si>
    <t>Mengembangkan pusat kegiatan kota sesuai dengan peruntukannya dalam rencana tata ruang</t>
  </si>
  <si>
    <t>Menetapkan seluruh rencana rinci tata ruang berbasis mitigasi bencana</t>
  </si>
  <si>
    <t>Mengembangkan pusat kegiatan baru sesuai dengan rencana tata ruang</t>
  </si>
  <si>
    <t>Mengembangkan sistem perencanaan tata ruang berbasis teknologi informasi</t>
  </si>
  <si>
    <t>Meningkatkan pengendalian pemanfaatan ruang</t>
  </si>
  <si>
    <t>Mengembangkan sistem inovatif dalam pengendalian pemanfaatan ruang dan perizinan pembangunan</t>
  </si>
  <si>
    <t>Membentuk forum penataan ruang daerah</t>
  </si>
  <si>
    <t>Meningkatkan pemenuhan lahan bagi pembangunan untuk kepentingan umum</t>
  </si>
  <si>
    <t>Meningkatkan pengendalian keamanan dan pengawasan ketertiban lingkungan</t>
  </si>
  <si>
    <t>Meningkatkan pengendalian keamanan lingkungan</t>
  </si>
  <si>
    <t>Meningkatkan pengawasan ketertiban lingkungan kota dan penanganan pelanggaran Perda</t>
  </si>
  <si>
    <t>Meningkatkan ketangguhan kota untuk mengurangi risiko bencana</t>
  </si>
  <si>
    <t>Meningkatkan kapasitas masyarakat dan petugas dalam penganggulangan bencana</t>
  </si>
  <si>
    <t>Meningkatkan upaya mitigasi dan adaptasi bencana</t>
  </si>
  <si>
    <t>Mengembangkan sistem penanggulangan bencana dengan memanfaatkan tekonologi informasi</t>
  </si>
  <si>
    <t>Membentuk satuan respon cepat terhadap kejadian bencana</t>
  </si>
  <si>
    <t>Meningkatkan kualitas pendidikan yang berdaya saing, merata, dan terjangkau</t>
  </si>
  <si>
    <t>Meningkatkan mutu pembelajaran di sekolah dengan penekanan penguatan akhlak, budi pekerti, dan karakter</t>
  </si>
  <si>
    <t>Mempercepat pemerataan kualitas sekolah</t>
  </si>
  <si>
    <t>Meningkatkan prestasi pendidikan</t>
  </si>
  <si>
    <t>Memberikan beasiswa bagi siswa kurang mampu</t>
  </si>
  <si>
    <t>Meningkatkan kuantitas dan kualitas prasarana dan sarana pendidikan dengan memanfaatkan teknologi</t>
  </si>
  <si>
    <t>Meningkatkan ketersediaan dan kualitas sarana dan prasarana pendidikan</t>
  </si>
  <si>
    <t>Mengembangkan ruang kelas dengan memanfaatkan tekonologi informasi</t>
  </si>
  <si>
    <t>Mengembangkan sistem penerimaan dan penilaian peserta didik berbasis teknologi informasi</t>
  </si>
  <si>
    <t>Meningkatkan kualitas dan kompetensi pendidik dan tenaga pendidik</t>
  </si>
  <si>
    <t xml:space="preserve">Memberikan pendidikan dan pelatihan bagi pendidik dan tenaga pendidik </t>
  </si>
  <si>
    <t>Meningkatkan jumlah pendidik bersertifikat</t>
  </si>
  <si>
    <t>Meningkatkan manajemen pengelolaan pendidikan</t>
  </si>
  <si>
    <t>Menerapkan manajemen pengelolaan berbasis perencanaan, pelaksanaan, dan pelaporan</t>
  </si>
  <si>
    <t>Meningkatkan jumlah sekolah berakreditasi A</t>
  </si>
  <si>
    <t>Meningkatkan kualitas dan pemerataan pelayanan kesehatan</t>
  </si>
  <si>
    <t>Meningkatkan kualitas layanan kesehatan yang berdaya saing</t>
  </si>
  <si>
    <t>Meningkatkan ketersediaan dan kualitas sarana dan prasarana kesehatan</t>
  </si>
  <si>
    <t>Meningkatkan kualitas layanan kesehatan bagi ibu dan anak</t>
  </si>
  <si>
    <t>Melakukan percepatan penanganan Covid-19</t>
  </si>
  <si>
    <t>Meningkatkan peran serta masyarakat dalam pencegahan penularan Covid-19</t>
  </si>
  <si>
    <t>S.9  Meningkatnya pemberdayaan masyarakat dan perlindungan sosial</t>
  </si>
  <si>
    <t>Mendorong peran serta dunia usaha dalam pemberdayaan masyarakat</t>
  </si>
  <si>
    <t>Memberi ruang khusus bagi dunia usaha untuk melakukan pemberdayaan masyarakat</t>
  </si>
  <si>
    <t>Mengembangkan ruang khusus anak dan kemudahan bagi penyandang disabilitas pada fasilitas publik</t>
  </si>
  <si>
    <t xml:space="preserve">Melakukan percepatan peningkatan kualitas tenaga kerja </t>
  </si>
  <si>
    <t>Memberikan pelatihan dan sertifikasi tenaga kerja</t>
  </si>
  <si>
    <t>Melakukan kerjasama ketenagakerjaan antar daerah</t>
  </si>
  <si>
    <t>Meningkatkan pengembangan dan penerapan nilai-nilai keagamaan</t>
  </si>
  <si>
    <t>Meningkatkan pelayanan terhadap rumah ibadah</t>
  </si>
  <si>
    <t>Meningkatkan peran rumah ibadah dalam pengembangan umat</t>
  </si>
  <si>
    <t>Meningkatkan peran tokoh agama dan forum kerukunan antarumat beragama</t>
  </si>
  <si>
    <t>Meningkatkan peran tokoh adat dan forum pembauran kebangsaan</t>
  </si>
  <si>
    <t>Meningkatkan promosi budaya dan penguatan kearifan lokal dan nilai kebangsaan</t>
  </si>
  <si>
    <t>Mengembangkan kurikulum muatan lokal</t>
  </si>
  <si>
    <t>Mendorong kesadaran minat baca masyarakat</t>
  </si>
  <si>
    <t>Mengembangkan sistem pemerintahan yang akuntabel dan transparan</t>
  </si>
  <si>
    <t>Mengembangkan sistem manajemen pengelolaan keuangan daerah yang tertib administrasi, efektif, efisien, dan rasional</t>
  </si>
  <si>
    <t>Melakukan penataan organisasi pemerintah daerah</t>
  </si>
  <si>
    <t xml:space="preserve">Meningkatkan sistem pengendalian dan pengawasan internal pemerintah </t>
  </si>
  <si>
    <t>Meningkatkan pengelolaan aset daerah</t>
  </si>
  <si>
    <t>Melakukan percepatan peningkatan mutu aparatur sipil negara</t>
  </si>
  <si>
    <t>Melakukan pendidikan dan pelatihan kepada ASN</t>
  </si>
  <si>
    <t>Melakukan magang ASN pada skala nasional</t>
  </si>
  <si>
    <t>Melakukan percepatan peningkatan kinerja pelayanan publik dan hadir melayani</t>
  </si>
  <si>
    <t>Mengembangkan sistem pelayanan publik yang cepat dan akurat</t>
  </si>
  <si>
    <t xml:space="preserve">Melakukan percepatan pemanfaatan teknologi informasi dalam pengelolaan pemerintahan </t>
  </si>
  <si>
    <t>Mempercepat penataan regulasi daerah</t>
  </si>
  <si>
    <t>Melakukan penataan regulasi daerah</t>
  </si>
  <si>
    <t>Meningkatkan pembangunan hukum</t>
  </si>
  <si>
    <t>Program</t>
  </si>
  <si>
    <t>OPD</t>
  </si>
  <si>
    <t>BPBD</t>
  </si>
  <si>
    <t>Pendidikan dan Kebudayaan</t>
  </si>
  <si>
    <t>Inspektorat</t>
  </si>
  <si>
    <t>Balitbangda</t>
  </si>
  <si>
    <t>Laju Pertumbuhan Ekonomi</t>
  </si>
  <si>
    <t>75,08 (2018)</t>
  </si>
  <si>
    <t>81,91 (2018)</t>
  </si>
  <si>
    <t>Persentase jalan yang berkeselamatan</t>
  </si>
  <si>
    <t>S.9 Meningkatnya pemberdayaan masyarakat dan perlindungan sosial</t>
  </si>
  <si>
    <t>S.11 Meningkatnya akuntabilitas, transparansi, dan kinerja pemerintahan</t>
  </si>
  <si>
    <t xml:space="preserve">S.12 Meningkatnya mutu aparatur sipil negara </t>
  </si>
  <si>
    <t xml:space="preserve">S.13 Meningkatnya kinerja pelayanan publik </t>
  </si>
  <si>
    <t>S.14 Meningkatnya pengembangan inovasi daerah dan pemanfaatan teknologi informasi</t>
  </si>
  <si>
    <t>S.15 Meningkatnya penataan regulasi daerah</t>
  </si>
  <si>
    <t>Nilai Indeks Sistem Pemerintahan Berbasis Elektronik (SPBE)</t>
  </si>
  <si>
    <t xml:space="preserve">S.5  Meningkatnya kesesuaian pemanfaatan ruang berbasis mitigasi bencana </t>
  </si>
  <si>
    <t>S.4  Meningkatnya konektivitas wilayah dan infrastruktur permukiman yang berketahanan</t>
  </si>
  <si>
    <t xml:space="preserve">S.7 Meningkatnya kualitas pendidikan </t>
  </si>
  <si>
    <t>S.11  Meningkatnya akuntabilitas, transparansi, dan kinerja pemerintahan</t>
  </si>
  <si>
    <t>S.12  Meningkatnya mutu aparatur sipil negara</t>
  </si>
  <si>
    <t>S.13  Meningkatnya kinerja pelayanan publik</t>
  </si>
  <si>
    <t xml:space="preserve">S.15  Meningkatnya penataan regulasi daerah </t>
  </si>
  <si>
    <t>1.4 Miliar untuk bedah rumah plus modal usaha perkelurahan</t>
  </si>
  <si>
    <t>2.Inkubator bisnis berbasis digital perkelurahan</t>
  </si>
  <si>
    <t>3.Penguatan UMKM</t>
  </si>
  <si>
    <t>4.Revitalisasi perparkiran Kota Palu</t>
  </si>
  <si>
    <t>5.Reformasi dan revitalisasi moda transportasi</t>
  </si>
  <si>
    <t>6.Kawasan ekonomi kreatif dan wisata religi</t>
  </si>
  <si>
    <t>7.Kawasan agrowisata Layana dan Petobo</t>
  </si>
  <si>
    <t>8.Revitalisasi pasar berbasis segmentasi</t>
  </si>
  <si>
    <t>9.Wisata pasar ikan Kota Palu</t>
  </si>
  <si>
    <t>10.1.000 perahu untuk nelayan Kota Palu</t>
  </si>
  <si>
    <t>11.Kerjasama antar pemerintah daerah</t>
  </si>
  <si>
    <t>12.Forum komunitas kreatif Kota Palu</t>
  </si>
  <si>
    <t>1.Bangun Palu tahan gempa</t>
  </si>
  <si>
    <t>2.Pembangunan gudang logistik bencana</t>
  </si>
  <si>
    <t>3.Waterfront Park Talise (Monumen Tsunami)</t>
  </si>
  <si>
    <t>4.Pembangunan kawasan olahraga Kota Palu</t>
  </si>
  <si>
    <t>5.Ruang terbuka hijau/public area per kecamatan</t>
  </si>
  <si>
    <t>6.Pembangunan gedung kesenian Kota Palu</t>
  </si>
  <si>
    <t>1.Palu Adipura</t>
  </si>
  <si>
    <t>2.Palu Terang</t>
  </si>
  <si>
    <t>3.Palu Hijau</t>
  </si>
  <si>
    <t>4.Palu Ramah</t>
  </si>
  <si>
    <t>5.CSR forum</t>
  </si>
  <si>
    <t>6.Satgas Cepat Tanggap (Quick Respons/Command Center)</t>
  </si>
  <si>
    <t>7.Kelurahan mantap 2 miliar</t>
  </si>
  <si>
    <t>1.Palu kota sehat</t>
  </si>
  <si>
    <t>2.Transformasi puskesmas menjadi klinik modern</t>
  </si>
  <si>
    <t>3.Satu ambulans satu kelurahan</t>
  </si>
  <si>
    <t>4.BPJS gratis warga tidak mampu</t>
  </si>
  <si>
    <t>5.Tunjangan kesehatan dan santunan duka RT/RW, petugas Rumah Ibadah</t>
  </si>
  <si>
    <t>1.1.000 beasiswa kuliah bagi keluarga tidak mampu se – Kota Palu</t>
  </si>
  <si>
    <t>2.Reward sebesar Rp. 2 miliar bagi SD dan SMP berprestasi</t>
  </si>
  <si>
    <t>3.Percepatan peningkatan persamaan kualitas sekolah SD dan SMP se – Kota Palu</t>
  </si>
  <si>
    <t>4.Pelatihan tenaga kerja bersertifikasi perkelurahan</t>
  </si>
  <si>
    <t>5.Update berkala kompetensi, dan kapasitas guru/pengajar</t>
  </si>
  <si>
    <t>6.Bus gratis untuk siswa sekolah</t>
  </si>
  <si>
    <t>7.Kepala sekolah magang</t>
  </si>
  <si>
    <t>1.Peningkatan kesejahteraan dan kualitas kerja masyarakat padat karya</t>
  </si>
  <si>
    <t>2.Badan pelayanan rumah ibadah</t>
  </si>
  <si>
    <t>3.Palu berbagi</t>
  </si>
  <si>
    <t>4.Palu religi</t>
  </si>
  <si>
    <t>5.Pengembangan prasarana dan pelestarian seni – budaya</t>
  </si>
  <si>
    <t>6.Palu ramah difabel</t>
  </si>
  <si>
    <t>7.Event olahraga tahunan Kota Palu</t>
  </si>
  <si>
    <t>8.Event komunitas tahunan anak muda Kota Palu</t>
  </si>
  <si>
    <t>1.Audit APBD oleh auditor independent</t>
  </si>
  <si>
    <t>2.E – Goverment</t>
  </si>
  <si>
    <t>3.QSL (Quick Service License = Pelayanan Perizinan Cepat)</t>
  </si>
  <si>
    <t>4.One touch info Kota Palu</t>
  </si>
  <si>
    <t>5.Penerapan ISO atas pelayanan publik di semua instansi</t>
  </si>
  <si>
    <t>6.Peningkatan kesejahteraan pegawai honorer</t>
  </si>
  <si>
    <t>7.ASN magang nasional</t>
  </si>
  <si>
    <t>8.Pelayanan pembuatan KTP, KK, dan Akte lahir di kantor kelurahan</t>
  </si>
  <si>
    <r>
      <t>Indeks Daya Saing Ekonomi</t>
    </r>
    <r>
      <rPr>
        <sz val="9"/>
        <color rgb="FFFF0000"/>
        <rFont val="Bookman Old Style"/>
        <family val="1"/>
      </rPr>
      <t xml:space="preserve"> </t>
    </r>
    <r>
      <rPr>
        <sz val="9"/>
        <color theme="1"/>
        <rFont val="Bookman Old Style"/>
        <family val="1"/>
      </rPr>
      <t>Daerah </t>
    </r>
  </si>
  <si>
    <t>BPS</t>
  </si>
  <si>
    <t>Bagian Perekonomian Setda</t>
  </si>
  <si>
    <t>OPD Pengolah data</t>
  </si>
  <si>
    <t>Bidang Data Bappeda</t>
  </si>
  <si>
    <t>Dinas Penataan Ruang dan Pertanahan</t>
  </si>
  <si>
    <t>Satpol PP</t>
  </si>
  <si>
    <t>Dinas Perhubungan</t>
  </si>
  <si>
    <t>Dinas Perumahan dan Kawasan Permukiman</t>
  </si>
  <si>
    <t>Dinas Pendidikan dan Kebudayaan</t>
  </si>
  <si>
    <t>Dinas Kesehatan</t>
  </si>
  <si>
    <t>Dinas Sosial</t>
  </si>
  <si>
    <t>Dinas Pemberdayaan Perempuan dan Perlindungan Anak</t>
  </si>
  <si>
    <t>Kesbangpol</t>
  </si>
  <si>
    <t>Dinas Kearsipan dan Perpustakaan</t>
  </si>
  <si>
    <t>Bagian Organisasi Setda</t>
  </si>
  <si>
    <t>Badan Pengelola Keuangan dan Aset Daerah</t>
  </si>
  <si>
    <t>BKPSDMD</t>
  </si>
  <si>
    <t>Bagian Hukum, Setda</t>
  </si>
  <si>
    <t>Dinas Komunikasi dan Informatika</t>
  </si>
  <si>
    <t>Mendorong pemanfaatan energi baru terbarukan</t>
  </si>
  <si>
    <t>Memberikan iuran jaminan layanan kesehatan penduduk miskin dan kelompok rentan</t>
  </si>
  <si>
    <t>Menerapkan standar pelayanan berkualitas dan berstandar internasional</t>
  </si>
  <si>
    <r>
      <t>S.14  Pengembangan</t>
    </r>
    <r>
      <rPr>
        <sz val="9"/>
        <rFont val="Bookman Old Style"/>
        <family val="1"/>
      </rPr>
      <t xml:space="preserve"> inovasi daerah</t>
    </r>
    <r>
      <rPr>
        <sz val="9"/>
        <color rgb="FF000000"/>
        <rFont val="Bookman Old Style"/>
        <family val="1"/>
      </rPr>
      <t xml:space="preserve"> dan pemanfaatan teknologi informasi</t>
    </r>
  </si>
  <si>
    <t xml:space="preserve">S.10  Meningkatnya pengembangan karakter berdasarkan nilai keagamaan, kearifan lokal, dan kebangsaan </t>
  </si>
  <si>
    <t>Meningkatkan pengembangan dan penerapan nilai-nilai kearifan lokal dan kebangsaan</t>
  </si>
  <si>
    <t>S.10 Meningkatnya pengembangan karakter berdasarkan nilai keagamaan, kearifan lokal, dan kebangsaan</t>
  </si>
  <si>
    <t>T.1 Meningkatkan pertumbuhan dan daya saing ekonomi daerah</t>
  </si>
  <si>
    <t>Meningkatkan pengelolaan Badan Usaha Milik Daerah (BUMD) dan Badan Layanan Umum Daerah (BLUD)</t>
  </si>
  <si>
    <t>Meningkatkan kualitas infrastruktur berbasis kawasan dan lingkungan permukiman</t>
  </si>
  <si>
    <t>Program 53</t>
  </si>
  <si>
    <t>Rp 4 Miliar untuk Bedah Rumah + Modal Usaha
Inkubator Bisnis Berbasis Digital per Kelurahan
Penguatan UMKM dan Palu Market Place
Kawasan Ekonomi Kreatif dan Wisata Religi
Kawasan Agrowisata Layana dan Petobo</t>
  </si>
  <si>
    <t>Penguatan UMKM dan Palu Market Place
Kawasan Ekonomi Kreatif dan Wisata Religi
Kawasan Agrowisata Layana dan Petobo
1.000 Perahu untuk Nelayan Kota Palu</t>
  </si>
  <si>
    <t>Inkubator Bisnis Berbasis Digital per Kelurahan
Penguatan UMKM dan Palu Market Place
Kawasan Ekonomi Kreatif dan Wisata Religi
Kawasan Agrowisata Layana dan Petobo
Forum Komunitas Kreatif Kota Palu (Palu Creative Hub)</t>
  </si>
  <si>
    <t>Meningkatkan pengembangan pasar perdagangan</t>
  </si>
  <si>
    <t>Mengembangkan pasar berbasis segmentasi</t>
  </si>
  <si>
    <t>Inkubator Bisnis Berbasis Digital per Kelurahan
Penguatan UMKM dan Palu Market Place
Kawasan Ekonomi Kreatif dan Wisata Religi
Kawasan Agrowisata Layana dan Petobo</t>
  </si>
  <si>
    <t>Revitalisasi Pasar Berbasis Segmentasi
Wisata Pasar Ikan Kota Palu</t>
  </si>
  <si>
    <t xml:space="preserve">Kawasan Ekonomi Kreatif dan Wisata Religi
Kawasan Agrowisata Layana dan Petobo
Revitalisasi Pasar Berbasis Segmentasi
Wisata Pasar Ikan Kota Palu
Waterfront Park Talise (Monumen Tsunami)
Pembangunan Kawasan Olahraga Kota Palu
Event Tahunan Olahraga Kota Palu
Event Tahunan Komunitas Anak Muda Kota Palu </t>
  </si>
  <si>
    <t>Penguatan UMKM dan Palu Market Place
Kawasan Ekonomi Kreatif dan Wisata Religi
Kawasan Agrowisata Layana dan Petobo
Wisata Pasar Ikan Kota Palu</t>
  </si>
  <si>
    <t>Mengembangkan desa wisata</t>
  </si>
  <si>
    <t>Inkubator Bisnis Berbasis Digital per Kelurahan</t>
  </si>
  <si>
    <t>Kerjasama Antar Pemerintah Daerah
Forum Komunitas Kreatif Kota Palu (Palu Creative Hub)</t>
  </si>
  <si>
    <t>Rp 4 Miliar untuk Bedah Rumah + Modal Usaha</t>
  </si>
  <si>
    <t>Meningkatkan penguatan pada kelompok usaha</t>
  </si>
  <si>
    <t>Melakukan penguatan pada kelompok usaha</t>
  </si>
  <si>
    <t>Rp 4 Miliar untuk Bedah Rumah + Modal Usaha
Penguatan UMKM dan Palu Market Place
Revitalisasi Pasar Berbasis Segmentasi
1.000 Perahu untuk Nelayan Kota Palu
Forum Komunitas Kreatif Kota Palu (Palu Creative Hub)</t>
  </si>
  <si>
    <t>Inkubator Bisnis Berbasis Digital per Kelurahan
Penguatan UMKM dan Palu Market Place</t>
  </si>
  <si>
    <t>Inkubator Bisnis Berbasis Digital per Kelurahan
Penguatan UMKM dan Palu Market Place
Revitalisasi Pasar Berbasis Segmentasi
+F70
CSR Forum</t>
  </si>
  <si>
    <t>Palu Adipura</t>
  </si>
  <si>
    <t>Palu Adipura
Palu Hijau</t>
  </si>
  <si>
    <t>Palu Adipura
Palu Hijau
Waterfront Park Talise (Monumen Tsunami)
Ruang Terbuka Hijau/Publik per Kecamatan</t>
  </si>
  <si>
    <t>Palu Adipura
Kelurahan Mantap 2 Miliar</t>
  </si>
  <si>
    <t>Palu Terang
Palu Ramah, Aman, dan Tertib
Satgas Cepat Tanggap</t>
  </si>
  <si>
    <t>Palu Ramah, Aman, dan Tertib
Satgas Cepat Tanggap</t>
  </si>
  <si>
    <t>Bangun Palu Tahan Gempa (Palu Tangguh Bencana)
Palu Kota Sehat</t>
  </si>
  <si>
    <t>Palu Kota Sehat</t>
  </si>
  <si>
    <t>Palu Terang
Palu Hijau
Bangun Palu Tahan Gempa (Palu Tangguh Bencana)
Pembangunan Kawasan Olahraga Kota Palu</t>
  </si>
  <si>
    <t>Palu Terang
Bangun Palu Tahan Gempa (Palu Tangguh Bencana)</t>
  </si>
  <si>
    <t>Bangun Palu Tahan Gempa (Palu Tangguh Bencana)</t>
  </si>
  <si>
    <t>Satgas Cepat Tanggap
Bangun Palu Tahan Gempa (Palu Tangguh Bencana)</t>
  </si>
  <si>
    <t>Satgas Cepat Tanggap
Bangun Palu Tahan Gempa (Palu Tangguh Bencana)
Pembangunan Gudang Logistik Bencana
Waterfront Park Talise (Monumen Tsunami)</t>
  </si>
  <si>
    <t>Satgas Cepat Tanggap</t>
  </si>
  <si>
    <t>Persamaan Kualitas SD dan SMP se-Kota Palu
Update Berkala Kompetensi &amp; Kapasitas Guru/Pengajar</t>
  </si>
  <si>
    <t>Reward 2 Miliar Prestasi SD dan SMP
Update Berkala Kompetensi &amp; Kapasitas Guru/Pengajar
Kepala Sekolah Magang Nasional</t>
  </si>
  <si>
    <t>1.000 Beasiswa Keluarga Tidak Mampu</t>
  </si>
  <si>
    <t>Persamaan Kualitas SD dan SMP se-Kota Palu
Bus Gratis untuk Siswa Sekolah</t>
  </si>
  <si>
    <t>Persamaan Kualitas SD dan SMP se-Kota Palu</t>
  </si>
  <si>
    <t>Reward 2 Miliar Prestasi SD dan SMP
Persamaan Kualitas SD dan SMP se-Kota Palu
Kepala Sekolah Magang Nasional</t>
  </si>
  <si>
    <t>Reward 2 Miliar Prestasi SD dan SMP
Persamaan Kualitas SD dan SMP se-Kota Palu
Update Berkala Kompetensi &amp; Kapasitas Guru/Pengajar</t>
  </si>
  <si>
    <t>Palu Kota Sehat
Transformasi Puskesmas menjadi Klinik Modern
Satu Ambulans Satu Kelurahan</t>
  </si>
  <si>
    <t>Palu Kota Sehat
BPJS Gratis Warga Tidak Mampu
Tunjangan Kesehatan dan Santunan Duka RT/RW dan Petugas Rumah Ibadah</t>
  </si>
  <si>
    <t>Palu Kota Sehat
BPJS Gratis Warga Tidak Mampu</t>
  </si>
  <si>
    <r>
      <t xml:space="preserve">Meningkatkan penanggulangan </t>
    </r>
    <r>
      <rPr>
        <i/>
        <sz val="9"/>
        <color rgb="FF000000"/>
        <rFont val="Bookman Old Style"/>
        <family val="1"/>
      </rPr>
      <t>stunting</t>
    </r>
  </si>
  <si>
    <t>Meningkatkan pelaksanaan protokol Covid-19</t>
  </si>
  <si>
    <t>Mempercepat penyelesaian pemberian vaksin Covid-19</t>
  </si>
  <si>
    <t xml:space="preserve">Memberikan pelatihan dan modal usaha bagi masyarakat </t>
  </si>
  <si>
    <t>Memberi ruang bagi peran serta perempuan dan PPKS dalam proses pengambilan keputusan dan pembangunan kota</t>
  </si>
  <si>
    <t>CSR Forum
Palu Berbagi</t>
  </si>
  <si>
    <t>Peningkatan Kesejahteraan dan Kualitas Kerja Masyarakat Padat Karya
Palu Ramah Difabel</t>
  </si>
  <si>
    <t>Palu Ramah Difabel</t>
  </si>
  <si>
    <t>Mendorong pemberdayaan masyarakat kelurahan dan desa</t>
  </si>
  <si>
    <t>Penguatan UMKM dan Palu Market Place</t>
  </si>
  <si>
    <t>Kerjasama Antar Pemerintah Daerah
Pelatihan Tenaga Kerja Bersertifikat per Kelurahan</t>
  </si>
  <si>
    <t>Badan Pelayanan Rumah Ibadah
Palu Religi</t>
  </si>
  <si>
    <t>Pelestarian Seni Budaya</t>
  </si>
  <si>
    <t>Pembangunan Gedung Kesenian Kota Palu
Pelestarian Seni Budaya</t>
  </si>
  <si>
    <t>Revitalisasi Perparkiran Kota Palu
Audit APBD oleh Auditor Independen</t>
  </si>
  <si>
    <t>Melakukan penataan pada sistem tenaga kerja di lingkungan pemerintah kota</t>
  </si>
  <si>
    <t>ASN Magang Nasional</t>
  </si>
  <si>
    <t>Peningkatan Kesejahteraan Pegawai Honorer</t>
  </si>
  <si>
    <t>Kelurahan Mantap 2 Miliar
Penerapan QSL (Quick Service License)
Penerapan ISO atas Pelayanan Publik di Semua Instansi
Pelayanan Pembuatan KTP, KK, Akte Kelahiran, dan Dokumen Kependudukan Lainnya di Kelurahan</t>
  </si>
  <si>
    <t>Kelurahan Mantap 2 Miliar
Penerapan QSL (Quick Service License)
One Touch Info Kota Palu
Penerapan ISO atas Pelayanan Publik di Semua Instansi
Pelayanan Pembuatan KTP, KK, Akte Kelahiran, dan Dokumen Kependudukan Lainnya di Kelurahan</t>
  </si>
  <si>
    <t xml:space="preserve">Membentuk desa untuk menjamin hadirnya pelayanan pemerintah di pelosok wilayah </t>
  </si>
  <si>
    <t>Penerapan QSL (Quick Service License)
Penerapan ISO atas Pelayanan Publik di Semua Instansi
Pelayanan Pembuatan KTP, KK, Akte Kelahiran, dan Dokumen Kependudukan Lainnya di Kelurahan</t>
  </si>
  <si>
    <r>
      <t xml:space="preserve">Menerapkan konsep </t>
    </r>
    <r>
      <rPr>
        <i/>
        <sz val="9"/>
        <color theme="1"/>
        <rFont val="Bookman Old Style"/>
        <family val="1"/>
      </rPr>
      <t>smart city</t>
    </r>
    <r>
      <rPr>
        <sz val="9"/>
        <color theme="1"/>
        <rFont val="Bookman Old Style"/>
        <family val="1"/>
      </rPr>
      <t xml:space="preserve"> pada tata kelola pemerintahan, pelayanan publik, dan sektor lainnya</t>
    </r>
  </si>
  <si>
    <t>Mendorong terbentuknya desa digital</t>
  </si>
  <si>
    <t>Mendorong hadirnya inovasi pada tata kelola pemerintahan, pelayanan publik, dan sektor lainnya</t>
  </si>
  <si>
    <t>Menghadirkan inovasi pada setiap OPD (Satu OPD Lima Inovasi)</t>
  </si>
  <si>
    <t>One Touch Info Kota Palu</t>
  </si>
  <si>
    <t>Revitalisasi Perparkiran Kota Palu
E-Government (Palu Smart City)</t>
  </si>
  <si>
    <t>Melakukan pemberdayaan masyarakat, perempuan, Pemerlu Pelayanan Kesejahteraan Sosial (PPKS), serta perlindungan dan pemenuhan hak anak</t>
  </si>
  <si>
    <t>Persentase Pemerlu Pelayanan Kesejahteraan Sosial (PPKS) yang diberdayakan</t>
  </si>
  <si>
    <t>Menerapkan sistem perencanaan, pemprograman, pendanaan dan pembiayaan, pelaksanaan, pengendalian, dan evaluasi yang terpadu</t>
  </si>
  <si>
    <t>INDIKATOR KINERJA KUNCI DAERAH KOTA PALU</t>
  </si>
  <si>
    <t>No.</t>
  </si>
  <si>
    <t>Aspek/Fokus/Bidang Urusan/Indikator Kinerja Pembangunan Daerah</t>
  </si>
  <si>
    <t>Kondisi Kinerja pada Awal periode RPJMD</t>
  </si>
  <si>
    <t>Target Capaian RPJMD</t>
  </si>
  <si>
    <t>Aspek Kesejahteraan Masyarakat</t>
  </si>
  <si>
    <t>Pertumbuhan PDRB</t>
  </si>
  <si>
    <t>- 4,54 </t>
  </si>
  <si>
    <t>7,5</t>
  </si>
  <si>
    <t>8,5</t>
  </si>
  <si>
    <t>Laju inflasi</t>
  </si>
  <si>
    <t>1,81</t>
  </si>
  <si>
    <t>&lt;2</t>
  </si>
  <si>
    <t>PDRB per kapita ADHK (2010)</t>
  </si>
  <si>
    <t xml:space="preserve">41.443.542 </t>
  </si>
  <si>
    <t xml:space="preserve">    46.153.621 </t>
  </si>
  <si>
    <t xml:space="preserve">49.384.375 </t>
  </si>
  <si>
    <t xml:space="preserve">        53.088.203 </t>
  </si>
  <si>
    <t xml:space="preserve">   57.335.259 </t>
  </si>
  <si>
    <t xml:space="preserve">   62.208.756 </t>
  </si>
  <si>
    <t>PDRB per kapita ADHB</t>
  </si>
  <si>
    <t xml:space="preserve">64.776.859 </t>
  </si>
  <si>
    <t xml:space="preserve">    75.538.579 </t>
  </si>
  <si>
    <t xml:space="preserve">    80.900.509 </t>
  </si>
  <si>
    <t xml:space="preserve">    86.262.440 </t>
  </si>
  <si>
    <t xml:space="preserve">     91.624.370 </t>
  </si>
  <si>
    <t xml:space="preserve">  96.986.300 </t>
  </si>
  <si>
    <t>Indeks Gini</t>
  </si>
  <si>
    <t>0,304 </t>
  </si>
  <si>
    <t>0,330 - 0,350</t>
  </si>
  <si>
    <t>0.300-0,330</t>
  </si>
  <si>
    <t>0.300-0,320</t>
  </si>
  <si>
    <t>Pemerataan pendapatan versi Bank Dunia</t>
  </si>
  <si>
    <t>a. 40% Penduduk Berpenghasilan Rendah</t>
  </si>
  <si>
    <t>29,58</t>
  </si>
  <si>
    <t>b. 40% Penduduk Berpenghasilan Menengah</t>
  </si>
  <si>
    <t>39,4</t>
  </si>
  <si>
    <t>39,5</t>
  </si>
  <si>
    <t>39,7</t>
  </si>
  <si>
    <t>c. 20% Penduduk Berpenghasilan Tinggi</t>
  </si>
  <si>
    <t>45,6</t>
  </si>
  <si>
    <t>45,8</t>
  </si>
  <si>
    <t>46,25</t>
  </si>
  <si>
    <t>46,5</t>
  </si>
  <si>
    <t>Persentase Penduduk di Atas Garis Kemiskinan</t>
  </si>
  <si>
    <t>93,2</t>
  </si>
  <si>
    <t>94,5</t>
  </si>
  <si>
    <t>95,25</t>
  </si>
  <si>
    <t>95,5</t>
  </si>
  <si>
    <t>Indeks Kedalaman Kemiskinan (P1)</t>
  </si>
  <si>
    <t>0,97</t>
  </si>
  <si>
    <t>0,94</t>
  </si>
  <si>
    <t>0,9</t>
  </si>
  <si>
    <t>0,85</t>
  </si>
  <si>
    <t>0,8</t>
  </si>
  <si>
    <t>Indeks Keparahan Kemiskinan (P2)</t>
  </si>
  <si>
    <t>0,22</t>
  </si>
  <si>
    <t>0,2</t>
  </si>
  <si>
    <t>0,19</t>
  </si>
  <si>
    <t>0,16</t>
  </si>
  <si>
    <t>Indeks Pembangunan Manusia (IPM)</t>
  </si>
  <si>
    <t>81,47</t>
  </si>
  <si>
    <t>81,7</t>
  </si>
  <si>
    <t>81,9</t>
  </si>
  <si>
    <t>82,1</t>
  </si>
  <si>
    <t>82,4</t>
  </si>
  <si>
    <t>82,6</t>
  </si>
  <si>
    <t>Harapan Lama Sekolah (tahun)</t>
  </si>
  <si>
    <t>16,23</t>
  </si>
  <si>
    <t>16,26</t>
  </si>
  <si>
    <t>17,4</t>
  </si>
  <si>
    <t>17,6</t>
  </si>
  <si>
    <t>Rata-rata lama sekolah (tahun)</t>
  </si>
  <si>
    <t>11,61</t>
  </si>
  <si>
    <t>11,63</t>
  </si>
  <si>
    <t>11,65</t>
  </si>
  <si>
    <t>11,71</t>
  </si>
  <si>
    <t>11,81</t>
  </si>
  <si>
    <t>Angka harapan hidup</t>
  </si>
  <si>
    <t>71,04</t>
  </si>
  <si>
    <t>71,4</t>
  </si>
  <si>
    <t>71,6</t>
  </si>
  <si>
    <t>71,8</t>
  </si>
  <si>
    <t>72,2</t>
  </si>
  <si>
    <t>Pengeluaran Perkapita/ tahun (ribu rupiah)</t>
  </si>
  <si>
    <t>14.839 </t>
  </si>
  <si>
    <t> 15.305</t>
  </si>
  <si>
    <t> 15.605</t>
  </si>
  <si>
    <t> 15.905</t>
  </si>
  <si>
    <t>16.250 </t>
  </si>
  <si>
    <t>16.630 </t>
  </si>
  <si>
    <t>Prevalensi balita gizi buruk (%)</t>
  </si>
  <si>
    <t>0,62</t>
  </si>
  <si>
    <t>0,58</t>
  </si>
  <si>
    <t>0,00153</t>
  </si>
  <si>
    <t>0,54</t>
  </si>
  <si>
    <t>0,00101</t>
  </si>
  <si>
    <t>0,5</t>
  </si>
  <si>
    <t>Tingkat partisipasi angkatan kerja (%)</t>
  </si>
  <si>
    <t>65,81</t>
  </si>
  <si>
    <t>67,08</t>
  </si>
  <si>
    <t>Tingkat pengangguran terbuka</t>
  </si>
  <si>
    <t>8,38</t>
  </si>
  <si>
    <t>5,5</t>
  </si>
  <si>
    <t>4,5</t>
  </si>
  <si>
    <t>Kontribusi sektor pariwisata terhadap PDRB (%) ADHB</t>
  </si>
  <si>
    <t>1,12</t>
  </si>
  <si>
    <t>1,17</t>
  </si>
  <si>
    <t>1,22</t>
  </si>
  <si>
    <t>1,27</t>
  </si>
  <si>
    <t>Kontribusi sektor Perdagangan terhadap PDRB (%) ADHB</t>
  </si>
  <si>
    <t>9,7</t>
  </si>
  <si>
    <t>10,41</t>
  </si>
  <si>
    <t>10,62</t>
  </si>
  <si>
    <t>9,47</t>
  </si>
  <si>
    <t>10,83</t>
  </si>
  <si>
    <t>Kontribusi sektor Industri terhadap PDRB (%) ADHB</t>
  </si>
  <si>
    <t>7,1</t>
  </si>
  <si>
    <t>8,42</t>
  </si>
  <si>
    <t>6,49</t>
  </si>
  <si>
    <t>Aspek Daya Saing Daerah</t>
  </si>
  <si>
    <t>Rasio Ekspor + Impor terhadap PDB (indikator keterbukaan ekonomi)</t>
  </si>
  <si>
    <t>79,27%</t>
  </si>
  <si>
    <t>Angka kriminalitas (per 10.000 penduduk)</t>
  </si>
  <si>
    <t>42,09</t>
  </si>
  <si>
    <t>17,25</t>
  </si>
  <si>
    <t>37,35</t>
  </si>
  <si>
    <t>16,75</t>
  </si>
  <si>
    <t>Rasio ketergantungan</t>
  </si>
  <si>
    <t>37,68</t>
  </si>
  <si>
    <t>39,86</t>
  </si>
  <si>
    <t>37,02</t>
  </si>
  <si>
    <r>
      <t>Incremental Capital Output Ratio</t>
    </r>
    <r>
      <rPr>
        <sz val="9"/>
        <color theme="1"/>
        <rFont val="Bookman Old Style"/>
        <family val="1"/>
      </rPr>
      <t xml:space="preserve"> (ICOR)</t>
    </r>
  </si>
  <si>
    <t>4.5-4</t>
  </si>
  <si>
    <t>4-3.5</t>
  </si>
  <si>
    <t>4 - 3,6</t>
  </si>
  <si>
    <t>3.5-3</t>
  </si>
  <si>
    <t>3-2.5</t>
  </si>
  <si>
    <t>Aspek Pelayanan Umum</t>
  </si>
  <si>
    <t>Pelayanan Urusan Wajib</t>
  </si>
  <si>
    <t>Terkait Pelayanan Dasar</t>
  </si>
  <si>
    <t>Pendidikan</t>
  </si>
  <si>
    <t>Pendidikan Anak Usia Dini (PAUD)</t>
  </si>
  <si>
    <t>69,43</t>
  </si>
  <si>
    <t>69,48</t>
  </si>
  <si>
    <t>73,7</t>
  </si>
  <si>
    <t>69,53</t>
  </si>
  <si>
    <t>69,58</t>
  </si>
  <si>
    <t>Angka Partisipasi Kasar</t>
  </si>
  <si>
    <t>1.3.1 Angka Partisipasi Kasar SD</t>
  </si>
  <si>
    <t>101,41</t>
  </si>
  <si>
    <t>101,08</t>
  </si>
  <si>
    <t>101,42</t>
  </si>
  <si>
    <t>101,09</t>
  </si>
  <si>
    <t>1.3.2 Angka Partisipasi Kasar SMP</t>
  </si>
  <si>
    <t>90,1</t>
  </si>
  <si>
    <t>94,7</t>
  </si>
  <si>
    <t>92,67</t>
  </si>
  <si>
    <t>97,27</t>
  </si>
  <si>
    <t>Angka Partisipasi Murni</t>
  </si>
  <si>
    <t>1.4.1 Angka Partisipasi Murni SD/MI/Paket A</t>
  </si>
  <si>
    <t>91,92</t>
  </si>
  <si>
    <t>93,42</t>
  </si>
  <si>
    <t>94,92</t>
  </si>
  <si>
    <t>96,42</t>
  </si>
  <si>
    <t>1.4.2 Angka Partisipasi Murni SMP/MTS/Paket B</t>
  </si>
  <si>
    <t>75,32</t>
  </si>
  <si>
    <t>78,32</t>
  </si>
  <si>
    <t>95,2</t>
  </si>
  <si>
    <t>81,32</t>
  </si>
  <si>
    <t>82,32</t>
  </si>
  <si>
    <t>Angka Partisipasi Sekolah</t>
  </si>
  <si>
    <t>1.5.1 Angka Partisipasi Sekolah SD/MI/Paket A</t>
  </si>
  <si>
    <t>98,22</t>
  </si>
  <si>
    <t>97,72</t>
  </si>
  <si>
    <t>98,28</t>
  </si>
  <si>
    <t>97,22</t>
  </si>
  <si>
    <t>96,72</t>
  </si>
  <si>
    <t>1.5.2 Angka Partisipasi Sekolah SMP/MTS/Paket B</t>
  </si>
  <si>
    <t>94,2</t>
  </si>
  <si>
    <t>92,2</t>
  </si>
  <si>
    <t>Angka Putus Sekolah</t>
  </si>
  <si>
    <t>1.6.1 Angka Putus Sekolah SD/MI/Paket A</t>
  </si>
  <si>
    <t>N/A</t>
  </si>
  <si>
    <t>1.6.2 Angka Putus Sekolah SMP/MTS/Paket B</t>
  </si>
  <si>
    <t>10,5</t>
  </si>
  <si>
    <t>Angka Kelulusan (AL)</t>
  </si>
  <si>
    <t>1.7.1 Angka Kelulusan SD/MI/Paket A</t>
  </si>
  <si>
    <t>1.7.2 Angka Kelulusan SMP/MTS/Paket B</t>
  </si>
  <si>
    <t>Angka Melanjutkan (AM)</t>
  </si>
  <si>
    <t>1.8.1 Angka Melanjutkan SD/MI/Paket A</t>
  </si>
  <si>
    <t>1.8.2 Angka Melanjutkan SMP/MTS/Paket B</t>
  </si>
  <si>
    <t>Fasilitas Pendidikan</t>
  </si>
  <si>
    <t>1.9.1 Sekolah Pendidikan SD/MI kondisi bangunan baik</t>
  </si>
  <si>
    <t>1.9.2 Sekolah Pendidikan SMP/MTS kondisi bangunan baik</t>
  </si>
  <si>
    <t>Rasio ketersediaan sekolah/penduduk usia sekolah pendidikan dasar</t>
  </si>
  <si>
    <t>SD</t>
  </si>
  <si>
    <t>48,22</t>
  </si>
  <si>
    <t>SMP</t>
  </si>
  <si>
    <t>34,5</t>
  </si>
  <si>
    <t>13,74</t>
  </si>
  <si>
    <t>35,5</t>
  </si>
  <si>
    <t>Rasio guru/murid sekolah pendidikan dasar</t>
  </si>
  <si>
    <t>50,59</t>
  </si>
  <si>
    <t>64,54</t>
  </si>
  <si>
    <t>66,66</t>
  </si>
  <si>
    <t>73,87</t>
  </si>
  <si>
    <t>Rasio guru/murid per kelas rata-rata pendidikan dasar</t>
  </si>
  <si>
    <t>36,98</t>
  </si>
  <si>
    <t>37,5</t>
  </si>
  <si>
    <t>37,47</t>
  </si>
  <si>
    <t>117,63</t>
  </si>
  <si>
    <t>38,5</t>
  </si>
  <si>
    <t>Penduduk yang berusia &gt;15 tahun melek huruf (tidak buta aksara)</t>
  </si>
  <si>
    <t>99,68</t>
  </si>
  <si>
    <t>99,85</t>
  </si>
  <si>
    <t>99,95</t>
  </si>
  <si>
    <t>99,88</t>
  </si>
  <si>
    <t>99,9</t>
  </si>
  <si>
    <t>Guru yang memenuhi kualifikasi S1 / D-IV</t>
  </si>
  <si>
    <t>84,78</t>
  </si>
  <si>
    <t>85,5</t>
  </si>
  <si>
    <t>Kesehatan</t>
  </si>
  <si>
    <t>Angka kelangsungan hidup bayi</t>
  </si>
  <si>
    <t>0,9982</t>
  </si>
  <si>
    <t>0,9986</t>
  </si>
  <si>
    <t>Angka kematian Balita per 1.000 Kelahiran hidup</t>
  </si>
  <si>
    <t>2,35</t>
  </si>
  <si>
    <t>1,58</t>
  </si>
  <si>
    <t>0,67</t>
  </si>
  <si>
    <t>0,42</t>
  </si>
  <si>
    <t>1,47</t>
  </si>
  <si>
    <t>Angka kematian Neonatal per 1.000 Kelahiran hidup</t>
  </si>
  <si>
    <t>2,2</t>
  </si>
  <si>
    <t>2,01</t>
  </si>
  <si>
    <t>0,01</t>
  </si>
  <si>
    <t>-1,99</t>
  </si>
  <si>
    <t>-3,99</t>
  </si>
  <si>
    <t>-5,99</t>
  </si>
  <si>
    <t>Angka kematian Ibu per 100.000 Kelahiran hidup</t>
  </si>
  <si>
    <t>-0,5</t>
  </si>
  <si>
    <t>0,25</t>
  </si>
  <si>
    <t>-0,4</t>
  </si>
  <si>
    <t>Rasio Puskesmas  per satuan Penduduk</t>
  </si>
  <si>
    <t>3,8</t>
  </si>
  <si>
    <t>Rasio Dokter per satuan Penduduk</t>
  </si>
  <si>
    <t>98,93</t>
  </si>
  <si>
    <t>99,01</t>
  </si>
  <si>
    <t>Cakupan komplikasi kebidanan yang ditangani</t>
  </si>
  <si>
    <t>103,84</t>
  </si>
  <si>
    <t>106,7</t>
  </si>
  <si>
    <t>Cakupan pertolongan persalinan oleh tenaga kesehatan yg memiliki kompetensi kebidanan</t>
  </si>
  <si>
    <t>97,31</t>
  </si>
  <si>
    <t>97,5</t>
  </si>
  <si>
    <r>
      <t xml:space="preserve">Cakupan Desa/Kelurahan </t>
    </r>
    <r>
      <rPr>
        <i/>
        <sz val="9"/>
        <color theme="1"/>
        <rFont val="Bookman Old Style"/>
        <family val="1"/>
      </rPr>
      <t>Universal Child Immunization</t>
    </r>
    <r>
      <rPr>
        <sz val="9"/>
        <color theme="1"/>
        <rFont val="Bookman Old Style"/>
        <family val="1"/>
      </rPr>
      <t xml:space="preserve"> (UCI)</t>
    </r>
  </si>
  <si>
    <t>95,52</t>
  </si>
  <si>
    <t>96,33</t>
  </si>
  <si>
    <t>Cakupan Balita Gizi Buruk mendapat perawatan</t>
  </si>
  <si>
    <t>AFP Rate per 100.000 penduduk</t>
  </si>
  <si>
    <t>1,9</t>
  </si>
  <si>
    <t>1,75</t>
  </si>
  <si>
    <t>-0,25</t>
  </si>
  <si>
    <t>-2,25</t>
  </si>
  <si>
    <t>-4,25</t>
  </si>
  <si>
    <t>-6,25</t>
  </si>
  <si>
    <t>Cakupan Balita Pneumonia yang ditangani</t>
  </si>
  <si>
    <t>97,1</t>
  </si>
  <si>
    <t>98,44</t>
  </si>
  <si>
    <t>Persentase orang dengan TB mendapatkan pelayanan TB sesuai standar</t>
  </si>
  <si>
    <t>99,82</t>
  </si>
  <si>
    <t>Cakupan penemuan &amp; penanganan penderita penyakit DBD</t>
  </si>
  <si>
    <t>Penderita Diare yang ditangani</t>
  </si>
  <si>
    <t>Cakupan pelayanan kesehatan rujukan pasien masyarakat miskin</t>
  </si>
  <si>
    <t>24,19</t>
  </si>
  <si>
    <t>Cakupan kunjungan bayi</t>
  </si>
  <si>
    <t>Persentase ibu hamil mendapatkan pelayanan ibu hamil</t>
  </si>
  <si>
    <t>Persentase ibu bersalin mendapatkan pelayanan persalinan</t>
  </si>
  <si>
    <t>Cakupan neonatus dengan komplikasi yang ditangani</t>
  </si>
  <si>
    <t>Persentase bayi baru lahir mendapatkan pelayanan kesehatan bayi baru lahir</t>
  </si>
  <si>
    <t>Persentase anak usia 0-59 bulan yang mendapatkan pelayanan kesehatan balita sesuai standar</t>
  </si>
  <si>
    <t>Cakupan pemberian makanan pendamping ASI pada anak usia 6-24 bulan</t>
  </si>
  <si>
    <t>Persentase anak usia pendidikan dasar yang mendapatkan skrining kesehatan sesuai standar</t>
  </si>
  <si>
    <t>Persentase warga negara usia 15-59 tahun mendapatkan skrining kesehatan sesuai standar</t>
  </si>
  <si>
    <t>Persentase warga negara usia 60 tahun ke atas mendapatkan skrining kesehatan sesuai standar</t>
  </si>
  <si>
    <t>Cakupan pelayanan kesehatan dasar masyarakat miskin</t>
  </si>
  <si>
    <t>Cakupan Desa/Kelurahan mengalami KLB yang dilakukan penyelidiki epidemiologi &lt;24 jam</t>
  </si>
  <si>
    <t>Persentase penderita Hipertensi mendapat pelayanan kesehatan sesuai standar</t>
  </si>
  <si>
    <t>Persentase penyandang DM mendapatkan pelayanan kesehatan sesuai standar</t>
  </si>
  <si>
    <t>Persentase Orang dengan Gangguan Jiwa (ODGJ) Berat yang mendapatkan pelayanan</t>
  </si>
  <si>
    <t>Persentase orang beresiko terinfeksi HIV mendapatkan pemeriksaan HIV sesuai standar</t>
  </si>
  <si>
    <t>Pekerjaan Umum dan Penataan Ruang</t>
  </si>
  <si>
    <t>Pekerjaan Umum</t>
  </si>
  <si>
    <t>3.1.1</t>
  </si>
  <si>
    <t>Proporsi Panjang Jaringan Jalan dalam kondisi baik</t>
  </si>
  <si>
    <t>0,46</t>
  </si>
  <si>
    <t>0,00</t>
  </si>
  <si>
    <t>3.1.2</t>
  </si>
  <si>
    <t>Rasio Panjang Jalan dengan jumlah penduduk</t>
  </si>
  <si>
    <t>3.1.3</t>
  </si>
  <si>
    <t>Persentase jalan kota dalam kondisi baik (&gt; 40 KM/Jam)</t>
  </si>
  <si>
    <t>46,27</t>
  </si>
  <si>
    <t>3.1.4</t>
  </si>
  <si>
    <t>Persentase jalan yang memiliki trotoar dan drainase/saluran pembuangan air (minimal 1,5)</t>
  </si>
  <si>
    <t>78,50 dan 60,41</t>
  </si>
  <si>
    <t>82,08 dan 60,51</t>
  </si>
  <si>
    <t>83,58 dan 61,21</t>
  </si>
  <si>
    <t>85,08 dan 61,91</t>
  </si>
  <si>
    <t>86,58 dan 62,61</t>
  </si>
  <si>
    <t>88,08 dan 63,31</t>
  </si>
  <si>
    <t>3.1.5</t>
  </si>
  <si>
    <t>Persentase drainase dalam kondisi baik / pembuangan aliran air tidak tersumbat</t>
  </si>
  <si>
    <t>2,94</t>
  </si>
  <si>
    <t>0,0</t>
  </si>
  <si>
    <t>3.1.6</t>
  </si>
  <si>
    <t>Tidak terjadi genangan &gt; 2 kali setahun</t>
  </si>
  <si>
    <t xml:space="preserve">                            - </t>
  </si>
  <si>
    <t>3.1.7</t>
  </si>
  <si>
    <t>Persentase irigasi Kota dalam kondisi baik</t>
  </si>
  <si>
    <t>3.1.8</t>
  </si>
  <si>
    <t>Rasio jaringan irigasi</t>
  </si>
  <si>
    <t>12,28</t>
  </si>
  <si>
    <t>3.1.9</t>
  </si>
  <si>
    <t>Persentase penduduk berakses air minum</t>
  </si>
  <si>
    <t>79,58</t>
  </si>
  <si>
    <t>3.1.10</t>
  </si>
  <si>
    <t>Proporsi rumah tangga dengan akses berkelanjutan terhadap air minum layak, perkotaan dan pedesaan</t>
  </si>
  <si>
    <t>29,76</t>
  </si>
  <si>
    <t>Penataan Ruang:</t>
  </si>
  <si>
    <t>3.2.1</t>
  </si>
  <si>
    <t>Persentase luas RTH dari luas wilayah kota</t>
  </si>
  <si>
    <t>71,55</t>
  </si>
  <si>
    <t>72,98</t>
  </si>
  <si>
    <t>74,45</t>
  </si>
  <si>
    <t>75,94</t>
  </si>
  <si>
    <t>77,47</t>
  </si>
  <si>
    <t>79,02</t>
  </si>
  <si>
    <t>3.2.2</t>
  </si>
  <si>
    <t>Rasio bangunan ber- IMB per satuan bangunan</t>
  </si>
  <si>
    <t>62,65</t>
  </si>
  <si>
    <t>66,06</t>
  </si>
  <si>
    <t>69,66</t>
  </si>
  <si>
    <t>73,46</t>
  </si>
  <si>
    <t>77,46</t>
  </si>
  <si>
    <t>81,68</t>
  </si>
  <si>
    <t>3.2.3</t>
  </si>
  <si>
    <t>Ketaatan terhadap RTRW  (%)</t>
  </si>
  <si>
    <t>99,25</t>
  </si>
  <si>
    <t>99,29</t>
  </si>
  <si>
    <t>99,33</t>
  </si>
  <si>
    <t>99,37</t>
  </si>
  <si>
    <t>99,41</t>
  </si>
  <si>
    <t>99,45</t>
  </si>
  <si>
    <t>Perumahan Rakyat dan Kawasan Pemukiman</t>
  </si>
  <si>
    <t>Rasio rumah layak huni</t>
  </si>
  <si>
    <t>17,32%</t>
  </si>
  <si>
    <t>18,57%</t>
  </si>
  <si>
    <t>19,92%</t>
  </si>
  <si>
    <t>21,36%</t>
  </si>
  <si>
    <t>22,91%</t>
  </si>
  <si>
    <t>24,57%</t>
  </si>
  <si>
    <t>Cakupan ketersediaan rumah layak huni</t>
  </si>
  <si>
    <t>88,60%</t>
  </si>
  <si>
    <t>89,49%</t>
  </si>
  <si>
    <t>90,38%</t>
  </si>
  <si>
    <t>91,28%</t>
  </si>
  <si>
    <t>92,20%</t>
  </si>
  <si>
    <t>93,12%</t>
  </si>
  <si>
    <t>Persentase lingkungan pemukiman kumuh</t>
  </si>
  <si>
    <t>8,99%</t>
  </si>
  <si>
    <t>9,40%</t>
  </si>
  <si>
    <t>9,83%</t>
  </si>
  <si>
    <t>10,28%</t>
  </si>
  <si>
    <t>10,75%</t>
  </si>
  <si>
    <t>11,24%</t>
  </si>
  <si>
    <t>Persentase luasan permukiman kumuh di kawasan perkotaan</t>
  </si>
  <si>
    <t>100,00%</t>
  </si>
  <si>
    <t>Ketentraman, Ketertiban Umum, dan Perlindungan Masyarakat</t>
  </si>
  <si>
    <t>Jumlah Linmas per 10.000 penduduk</t>
  </si>
  <si>
    <t>3,01</t>
  </si>
  <si>
    <t>Rasio jumlah Polisi Pamong Praja per 10.000 penduduk</t>
  </si>
  <si>
    <t>Tingkat penyelesaian pelanggaran K3 (ketertiban, ketentraman, keindahan)</t>
  </si>
  <si>
    <t>Persentase Penegakan PERDA</t>
  </si>
  <si>
    <t>Cakupan pelayanan bencana kebakaran kabupaten/kota</t>
  </si>
  <si>
    <r>
      <t>Tingkat waktu tanggap (</t>
    </r>
    <r>
      <rPr>
        <i/>
        <sz val="9"/>
        <color theme="1"/>
        <rFont val="Bookman Old Style"/>
        <family val="1"/>
      </rPr>
      <t>response time rate</t>
    </r>
    <r>
      <rPr>
        <sz val="9"/>
        <color theme="1"/>
        <rFont val="Bookman Old Style"/>
        <family val="1"/>
      </rPr>
      <t>) daerah layanan Wilayah Manajemen Kebakaran (WMK)</t>
    </r>
  </si>
  <si>
    <t>15  menit</t>
  </si>
  <si>
    <t>Persentase kelompok siswa yang mendapat sosialisasi pengetahuan penanggulangan bencana</t>
  </si>
  <si>
    <t>Persentase kelompok masyarakat kelurahan yang mendapat sosialisasi pengetahuan penanggulangan bencana</t>
  </si>
  <si>
    <t>Persentase kelurahan di zona merah yang mendapat simulasi berbasis bencana</t>
  </si>
  <si>
    <t>Persentase pembentukan kelurahan tangguh di daerah rawan bencana</t>
  </si>
  <si>
    <t>Persentase pembentukan sekolah tangguh bencana di daerah rawan bencana</t>
  </si>
  <si>
    <t>Persentase daerah rawan bencana yang terpetakan</t>
  </si>
  <si>
    <t>Persentase pemasangan rambu rawan bencana terpenuhi di daerah rawan bencana</t>
  </si>
  <si>
    <t>Persentase penanganan bencana pada saat terjadinya bencana</t>
  </si>
  <si>
    <t>Persentase peningkatan kapasitas aparatur yang terlatih</t>
  </si>
  <si>
    <t>Persentase pengadaan logistik yang terlaksana</t>
  </si>
  <si>
    <t>Persentase Tindak Lanjut Kajian Untuk Pemulihan Pasca Bencana (Jitu-Pasna)</t>
  </si>
  <si>
    <t>Sosial</t>
  </si>
  <si>
    <t>Persentase PMKS yang memperoleh bantuan sosial</t>
  </si>
  <si>
    <t>48,92</t>
  </si>
  <si>
    <t>51,92</t>
  </si>
  <si>
    <t>68,53</t>
  </si>
  <si>
    <t>69,22</t>
  </si>
  <si>
    <t>69,91</t>
  </si>
  <si>
    <t>70,61</t>
  </si>
  <si>
    <t>Persentase PMKS skala yang memperoleh bantuan sosial untuk pemenuhan kebutuhan dasar</t>
  </si>
  <si>
    <t>46,43</t>
  </si>
  <si>
    <t>58,23</t>
  </si>
  <si>
    <t>64,05</t>
  </si>
  <si>
    <t>70,46</t>
  </si>
  <si>
    <t>77,50</t>
  </si>
  <si>
    <t>85,25</t>
  </si>
  <si>
    <t>Persentase panti sosial yang menerima program pemberdayaan sosial melalui Kelompok Usaha Bersama (Kube) atau kelompok sosial ekonomi sejenis lainnya</t>
  </si>
  <si>
    <t>63,51</t>
  </si>
  <si>
    <t>74,15</t>
  </si>
  <si>
    <t>80,82</t>
  </si>
  <si>
    <t>88,91</t>
  </si>
  <si>
    <t>97,80</t>
  </si>
  <si>
    <t>Persentase panti sosial yang menyediakan sarana prasarana pelayanan kesehatan sosial</t>
  </si>
  <si>
    <t>73,81</t>
  </si>
  <si>
    <t>80,09</t>
  </si>
  <si>
    <t>88,10</t>
  </si>
  <si>
    <t>96,91</t>
  </si>
  <si>
    <t>106,60</t>
  </si>
  <si>
    <t>117,26</t>
  </si>
  <si>
    <t>Persentase korban bencana yang menerima bantuan sosial selama masa tanggap darurat</t>
  </si>
  <si>
    <t>Persentase korban bencana yang dievakuasi dengan mengunakan sarana prasarana tanggap darurat lengkap</t>
  </si>
  <si>
    <t>Persentase penyandang cacat fisik dan mental, serta lanjut usia tidak potensial yang telah menerima jaminan sosial</t>
  </si>
  <si>
    <t>64,47</t>
  </si>
  <si>
    <t>73,52</t>
  </si>
  <si>
    <t>75,73</t>
  </si>
  <si>
    <t>78,00</t>
  </si>
  <si>
    <t>80,34</t>
  </si>
  <si>
    <t>82,75</t>
  </si>
  <si>
    <t>Urusan Wajib</t>
  </si>
  <si>
    <t>Tidak Terkait Pelayanan Dasar</t>
  </si>
  <si>
    <t>Tenaga Kerja</t>
  </si>
  <si>
    <t>Angka sengketa pengusaha-pekerja per tahun</t>
  </si>
  <si>
    <t>Besaran kasus yang diselesaikan dengan Perjanjian Bersama (PB)</t>
  </si>
  <si>
    <t>Besaran pencari kerja yang terdaftar yang ditempatkan</t>
  </si>
  <si>
    <t>13,97%</t>
  </si>
  <si>
    <t>15,29%</t>
  </si>
  <si>
    <t>16,75%</t>
  </si>
  <si>
    <t>18,33%</t>
  </si>
  <si>
    <t>20,07%</t>
  </si>
  <si>
    <t>21,97%</t>
  </si>
  <si>
    <t>Besaran tenaga kerja yang mendapatkan pelatihan berbasis kompetensi</t>
  </si>
  <si>
    <t>44,24%</t>
  </si>
  <si>
    <t>58,15%</t>
  </si>
  <si>
    <t>37,79%</t>
  </si>
  <si>
    <t>15,97%</t>
  </si>
  <si>
    <t>10,38%</t>
  </si>
  <si>
    <t>Besaran tenaga kerja yang mendapatkan pelatihan berbasis masyarakat</t>
  </si>
  <si>
    <t>62,50%</t>
  </si>
  <si>
    <t>65,00%</t>
  </si>
  <si>
    <t>74,00%</t>
  </si>
  <si>
    <t>83,00%</t>
  </si>
  <si>
    <t>91,00%</t>
  </si>
  <si>
    <t>99,00%</t>
  </si>
  <si>
    <t>Besaran tenaga kerja yang mendapatkan pelatihan kewirausahaan</t>
  </si>
  <si>
    <t>Rasio lulusan S1/S2/S3</t>
  </si>
  <si>
    <t>64,48</t>
  </si>
  <si>
    <t>69,83</t>
  </si>
  <si>
    <t>70,53</t>
  </si>
  <si>
    <t>71,23</t>
  </si>
  <si>
    <t>71,94</t>
  </si>
  <si>
    <t>72,66</t>
  </si>
  <si>
    <t>Pemberdayaan Perempuan dan Perlindungan Anak</t>
  </si>
  <si>
    <t>Persentase partisipasi perempuan di lembaga pemerintah</t>
  </si>
  <si>
    <t>55,71</t>
  </si>
  <si>
    <t>3,04</t>
  </si>
  <si>
    <t>Proporsi kursi yang diduduki perempuan di DPRD</t>
  </si>
  <si>
    <t>Partisipasi perempuan di lembaga swasta</t>
  </si>
  <si>
    <t>84,29</t>
  </si>
  <si>
    <t>Rasio KDRT</t>
  </si>
  <si>
    <t>0,1</t>
  </si>
  <si>
    <t>-1,9</t>
  </si>
  <si>
    <t>-3,9</t>
  </si>
  <si>
    <t>-5,9</t>
  </si>
  <si>
    <t>-7,9</t>
  </si>
  <si>
    <t>-9,9</t>
  </si>
  <si>
    <t>Partisipasi angkatan kerja perempuan</t>
  </si>
  <si>
    <t>26,38</t>
  </si>
  <si>
    <t>Cakupan perempuan dan anak korban kekerasan yang mendapatkan penanganan pengaduan oleh petugas terlatih di dalam unit pelayanan terpadu</t>
  </si>
  <si>
    <t>Cakupan perempuan dan anak korban kekerasan yang mendapatkan layanan kesehatan oleh tenaga kesehatan terlatih di Puskesmas mampu tatalaksana KtP/A dan PPT/PKT di Rumah Sakit</t>
  </si>
  <si>
    <t>Cakupan layanan rehabilitasi sosial yang diberikan oleh petugas rehabilitasi sosial terlatih bagi perempuan dan anak korban kekerasan di dalam unit pelayanan terpadu.</t>
  </si>
  <si>
    <t>Cakupan penegakan hukum dari tingkat penyidikan sampai dengan putusan pengadilan atas kasus-kasus kekerasan terhadap perempuan dan anak</t>
  </si>
  <si>
    <t>43,44</t>
  </si>
  <si>
    <t>41,44</t>
  </si>
  <si>
    <t>39,44</t>
  </si>
  <si>
    <t>37,44</t>
  </si>
  <si>
    <t>35,44</t>
  </si>
  <si>
    <t>33,44</t>
  </si>
  <si>
    <t>Cakupan perempuan dan anak korban kekerasan yang mendapatkan layanan bantuan hukum</t>
  </si>
  <si>
    <t>Cakupan layanan pemulangan bagi perempuan dan anak korban kekerasan</t>
  </si>
  <si>
    <t>1,18</t>
  </si>
  <si>
    <t>Cakupan layanan reintegrasi sosial bagi perempuan dan anak korban kekerasan</t>
  </si>
  <si>
    <t>Rasio APM perempuan/laki-laki di SD</t>
  </si>
  <si>
    <t>0,96</t>
  </si>
  <si>
    <t>Rasio APM perempuan/laki-laki di SMP</t>
  </si>
  <si>
    <t>0,93</t>
  </si>
  <si>
    <t>Rasio APM perempuan/laki-laki di SMA</t>
  </si>
  <si>
    <t>1,11</t>
  </si>
  <si>
    <t>Jumlah Organisasi Perempuan yang dibina</t>
  </si>
  <si>
    <t>Indeks Pembangunan Gender (IPG)</t>
  </si>
  <si>
    <t>98,99</t>
  </si>
  <si>
    <t>Indeks Pemberdayaan Gender (IGD)</t>
  </si>
  <si>
    <t>68,84</t>
  </si>
  <si>
    <t>66,84</t>
  </si>
  <si>
    <t>64,84</t>
  </si>
  <si>
    <t>62,84</t>
  </si>
  <si>
    <t>Pangan</t>
  </si>
  <si>
    <t>Konsumsi Energi (Kkal/Kap/Hari)</t>
  </si>
  <si>
    <t>Konsumsi protein (Gram/Kap/Hari</t>
  </si>
  <si>
    <t>66,3</t>
  </si>
  <si>
    <t>72,40</t>
  </si>
  <si>
    <t>73,00</t>
  </si>
  <si>
    <t>73,60</t>
  </si>
  <si>
    <t>74,20</t>
  </si>
  <si>
    <t>74,80</t>
  </si>
  <si>
    <t>Nilai Skor Pola Pangan Harapan (PPH)</t>
  </si>
  <si>
    <t>90,3</t>
  </si>
  <si>
    <t>91,4</t>
  </si>
  <si>
    <t>92,4</t>
  </si>
  <si>
    <t>93,4</t>
  </si>
  <si>
    <t>94,4</t>
  </si>
  <si>
    <t>95,4</t>
  </si>
  <si>
    <t>Pertanahan</t>
  </si>
  <si>
    <t>Penyelesaian kasus tanah Negara</t>
  </si>
  <si>
    <t>Lingkungan Hidup</t>
  </si>
  <si>
    <t>Pembinaan dan Pengawasan terkait ketaatan penanggungjawab usaha dan/atau kegiatan yang diawasi ketaatannya terhadap izin lingkungan, izin PPLH dan PUU LH d yang diterbitkan oleh Pemerintah Daerah kabupaten/kota</t>
  </si>
  <si>
    <t>Terlaksananya pemberian penghargaan lingkungan hidup</t>
  </si>
  <si>
    <t>Pengaduan masyarakat terkait izin lingkungan, izin PPLH dan PUU LH yang di terbitkan oleh Pemerintah daerah Kabupaten/Kota, lokasi usaha dan dampaknya di Daerah kabupaten/kota.</t>
  </si>
  <si>
    <t>Persentase sampah yang terangkut</t>
  </si>
  <si>
    <t>Jumlah sampah yang dikelola oleh masyarakat</t>
  </si>
  <si>
    <t>Persentase jumlah sampah yang tertangani</t>
  </si>
  <si>
    <t>Operasionalisasi TPA/TPST/SPA di kabupaten/kota</t>
  </si>
  <si>
    <t>Persentase izin pengelolaan sampah oleh swasta yang diterbitkan</t>
  </si>
  <si>
    <t>18,7</t>
  </si>
  <si>
    <t>20,6</t>
  </si>
  <si>
    <t>22,6</t>
  </si>
  <si>
    <t>24,9</t>
  </si>
  <si>
    <t>27,4</t>
  </si>
  <si>
    <t>Administrasi Kependudukan dan  Pencatatan Sipil</t>
  </si>
  <si>
    <t>Rasio penduduk ber-KTP el per satuan penduduk</t>
  </si>
  <si>
    <t>0,674</t>
  </si>
  <si>
    <t>0,671</t>
  </si>
  <si>
    <t>0,668</t>
  </si>
  <si>
    <t>0,665</t>
  </si>
  <si>
    <t>0,662</t>
  </si>
  <si>
    <t>0,659</t>
  </si>
  <si>
    <t>Rasio anak (0-18 tahun) beraktekelahiran</t>
  </si>
  <si>
    <t>Ketersediaan database kependudukan skala kota</t>
  </si>
  <si>
    <t>Ada</t>
  </si>
  <si>
    <t>Cakupan penerbitan akta kelahiran</t>
  </si>
  <si>
    <t>Pemberdayaan Masyarakat dan Desa</t>
  </si>
  <si>
    <t>Persentase PKK aktif</t>
  </si>
  <si>
    <t>Pengendalian Penduduk dan Keluarga Berencana</t>
  </si>
  <si>
    <t>Laju Pertumbuhan Penduduk (LPP)</t>
  </si>
  <si>
    <t>1,85</t>
  </si>
  <si>
    <t>1,80</t>
  </si>
  <si>
    <t>1,70</t>
  </si>
  <si>
    <t>1,65</t>
  </si>
  <si>
    <t>1,60</t>
  </si>
  <si>
    <t>Persentase Perangkat Daerah (Dinas/Badan) yang berperan aktif dalam pembangunan Daerah melalui Kampung KB</t>
  </si>
  <si>
    <t>100,00</t>
  </si>
  <si>
    <t>Persentase Perangkat Daerah (Dinas/Badan) yang menyusun dan memanfaatkan Rancangan Induk Pengendalian Penduduk</t>
  </si>
  <si>
    <t>Jumlahkebijakan (Peraturan Daerah/Peraturan Kepala Daerah) yang mengatur tentang pengendalian kuantitas dan kualitas penduduk</t>
  </si>
  <si>
    <t>Jumlah kerja sama penyelenggaraan pendidikan formal, non formal, dan informal yang melakukan pendidikan kependudukan</t>
  </si>
  <si>
    <t>Rata-rata jumlah anak per keluarga</t>
  </si>
  <si>
    <t>1,98</t>
  </si>
  <si>
    <t>2,02</t>
  </si>
  <si>
    <t>2,06</t>
  </si>
  <si>
    <t>2,11</t>
  </si>
  <si>
    <t>2,15</t>
  </si>
  <si>
    <t>2,19</t>
  </si>
  <si>
    <t>Angka kelahiran remaja (perempuan usia 15–19) per 1.000 perempuan usia 15–19 tahun (ASFR 15–19)</t>
  </si>
  <si>
    <t>0,18</t>
  </si>
  <si>
    <t>0,15</t>
  </si>
  <si>
    <t>0,13</t>
  </si>
  <si>
    <t>0,12</t>
  </si>
  <si>
    <t>0,11</t>
  </si>
  <si>
    <t>Cakupan Pasangan Usia Subur (PUS) yang istrinya di bawah 20 tahun</t>
  </si>
  <si>
    <t>Persentase Penggunaan Kontrasepsi Jangka Panjang (MKJP)</t>
  </si>
  <si>
    <t>Persentase tingkat keberlangsungan pemakaian kontrasepsi</t>
  </si>
  <si>
    <t>Cakupan anggota Bina Keluarga Balita (BKB) ber-KB</t>
  </si>
  <si>
    <t>Cakupan anggota Bina Keluarga Remaja (BKR) ber-KB</t>
  </si>
  <si>
    <t>Cakupan anggota Bina Keluarga Lansia (BKL) ber-KB</t>
  </si>
  <si>
    <t>Pusat Pelayanan Keluarga Sejahtera (PPKS) di setiap Kecamatan</t>
  </si>
  <si>
    <t>Cakupan Remaja dalam Pusat Informasi dan Konseling Remaja/Mahasiswa</t>
  </si>
  <si>
    <t>Cakupan PKB/PLKB yang didayagunakan Perangkat Daerah KB untuk perencanaan dan pelaksanaan pembangunan daerah di bidang pengendalian penduduk</t>
  </si>
  <si>
    <t>Cakupan PUS peserta KB anggota Usaha Peningkatan Pendapatan Keluarga Sejahtera (UPPKS) yang ber-KB mandiri</t>
  </si>
  <si>
    <t>50,43</t>
  </si>
  <si>
    <t>51,32</t>
  </si>
  <si>
    <t>52,22</t>
  </si>
  <si>
    <t>53,13</t>
  </si>
  <si>
    <t>54,07</t>
  </si>
  <si>
    <t>55,01</t>
  </si>
  <si>
    <t>Rasio petugas Pembantu Pembina KB Desa (PPKBD) setiap desa/kelurahan</t>
  </si>
  <si>
    <t>Cakupan ketersediaan dan distribusi alat dan obat kontrasepsi untuk memenuhi permintaan masyarakat</t>
  </si>
  <si>
    <t>Persentase Faskes dan jejaringnya (diseluruh tingkatan wilayah) yang bekerjasama dengan BPJS dan memberikan pelayanan KBKR sesuai dengan standarisasi pelayanan</t>
  </si>
  <si>
    <t>Cakupan penyediaan Informasi Data Mikro Keluarga di setiap kelurahan</t>
  </si>
  <si>
    <t>1,5</t>
  </si>
  <si>
    <t>1,56</t>
  </si>
  <si>
    <t>1,63</t>
  </si>
  <si>
    <t>1,77</t>
  </si>
  <si>
    <t>1,84</t>
  </si>
  <si>
    <t>Cakupan kelompok kegiatan yang melakukan pembinaan keluarga melalui 8 fungsi keluarga</t>
  </si>
  <si>
    <t>Persentase usia kawin pertama wanita di bawah 21 tahun</t>
  </si>
  <si>
    <t>Perhubungan</t>
  </si>
  <si>
    <t>Jumlah penumpang angkutan darat melalui terminal</t>
  </si>
  <si>
    <t>458,85</t>
  </si>
  <si>
    <t>Jumlah trayek angkutan umum</t>
  </si>
  <si>
    <t>395,93</t>
  </si>
  <si>
    <t>402,30</t>
  </si>
  <si>
    <t>406,32</t>
  </si>
  <si>
    <t>410,39</t>
  </si>
  <si>
    <t>414,49</t>
  </si>
  <si>
    <t>418,63</t>
  </si>
  <si>
    <t>Jumlah uji kir angkutan umum</t>
  </si>
  <si>
    <t>25,83</t>
  </si>
  <si>
    <t>24,83</t>
  </si>
  <si>
    <t>Persentase layanan angkutan darat</t>
  </si>
  <si>
    <t>19,05%</t>
  </si>
  <si>
    <t>22,86%</t>
  </si>
  <si>
    <t>27,43%</t>
  </si>
  <si>
    <t>32,92%</t>
  </si>
  <si>
    <t>39,50%</t>
  </si>
  <si>
    <t>47,40%</t>
  </si>
  <si>
    <t>Persentase Pemenuhan Uji Kendaraan ( KIR)</t>
  </si>
  <si>
    <t>53,14%</t>
  </si>
  <si>
    <t>55,14%</t>
  </si>
  <si>
    <t>57,14%</t>
  </si>
  <si>
    <t>59,14%</t>
  </si>
  <si>
    <t>61,14%</t>
  </si>
  <si>
    <t>63,14%</t>
  </si>
  <si>
    <t>Pemasangan Rambu-rambu</t>
  </si>
  <si>
    <t>Rasio panjang jalan per jumlah kendaraan</t>
  </si>
  <si>
    <t>3,7</t>
  </si>
  <si>
    <t>2,7</t>
  </si>
  <si>
    <t>Komunikasi dan Informatika</t>
  </si>
  <si>
    <t>Cakupan pengembangan dan pemberdayaan Kelompok Informasi Masyarakat di Tingkat Kecamatan</t>
  </si>
  <si>
    <t>Cakupan Layanan Telekomunikasi</t>
  </si>
  <si>
    <t>Jumlah Staf IT yang terlatih</t>
  </si>
  <si>
    <t>178 org</t>
  </si>
  <si>
    <t>190 org</t>
  </si>
  <si>
    <t>192 org</t>
  </si>
  <si>
    <t>193 org</t>
  </si>
  <si>
    <t>Jumlah Perangkat Daerah yang terintegrasi dalam sistem informasi (Website)</t>
  </si>
  <si>
    <t>Rasio Perangkat Daerah yang terintegrasi dalam sistem informasi (Website)</t>
  </si>
  <si>
    <t>Jumlah sarana pengaduan dan pelayanan informasi masyarakat (media)</t>
  </si>
  <si>
    <t>7 media</t>
  </si>
  <si>
    <t>Jumlah terlaksananya diseminasi informasi kegiatan pemerintah kota</t>
  </si>
  <si>
    <t>Koperasi, Usaha kecil, dan Menengah</t>
  </si>
  <si>
    <t>Persentase koperasi aktif</t>
  </si>
  <si>
    <t>86,28%</t>
  </si>
  <si>
    <t>87,14%</t>
  </si>
  <si>
    <t>88,01%</t>
  </si>
  <si>
    <t>88,89%</t>
  </si>
  <si>
    <t>90,67%</t>
  </si>
  <si>
    <t>99,74%</t>
  </si>
  <si>
    <t>Persentase BPR/LKM aktif</t>
  </si>
  <si>
    <t>Persentase Usaha Mikro</t>
  </si>
  <si>
    <t>0,78%</t>
  </si>
  <si>
    <t>0,86%</t>
  </si>
  <si>
    <t>0,94%</t>
  </si>
  <si>
    <t>1,04%</t>
  </si>
  <si>
    <t>1,14%</t>
  </si>
  <si>
    <t>1,26%</t>
  </si>
  <si>
    <t>Penanaman Modal</t>
  </si>
  <si>
    <t>Baik</t>
  </si>
  <si>
    <t>Sangat Baik</t>
  </si>
  <si>
    <t>Jumlah Investor Berskala Nasional (PMDN/PMA)</t>
  </si>
  <si>
    <t>31 Investor</t>
  </si>
  <si>
    <t>36 Investor</t>
  </si>
  <si>
    <t>40 Investor</t>
  </si>
  <si>
    <t>42 Investor</t>
  </si>
  <si>
    <t>45 Investor</t>
  </si>
  <si>
    <t>47 Investor</t>
  </si>
  <si>
    <t>Jumlah Nilai Investasi Berskala Nasional (PMDN/PMA) (Miliar Rupiah)</t>
  </si>
  <si>
    <t>38.331 M</t>
  </si>
  <si>
    <t>38.350 M</t>
  </si>
  <si>
    <t>38.400 M</t>
  </si>
  <si>
    <t>38.450 M</t>
  </si>
  <si>
    <t>38.500  M</t>
  </si>
  <si>
    <t>38.550  M</t>
  </si>
  <si>
    <t>Kenaikan / Penurunan Nilai realisasi PMDN (Miliar Rupiah)</t>
  </si>
  <si>
    <t>-</t>
  </si>
  <si>
    <t>Kepemudaan dan Olah Raga</t>
  </si>
  <si>
    <t>Persentase organisasi pemuda yang aktif</t>
  </si>
  <si>
    <t>57,02</t>
  </si>
  <si>
    <t>58,05</t>
  </si>
  <si>
    <t>59,11</t>
  </si>
  <si>
    <t>60,19</t>
  </si>
  <si>
    <t>61,28</t>
  </si>
  <si>
    <t>Statistik</t>
  </si>
  <si>
    <t>Tersedianya sistem data dan statistik yang terintegrasi</t>
  </si>
  <si>
    <t>tersedia</t>
  </si>
  <si>
    <t>Persandian</t>
  </si>
  <si>
    <t>Jumlah Sandiman yang tersedia</t>
  </si>
  <si>
    <t>Kebudayaan</t>
  </si>
  <si>
    <t>Penyelenggaraan festival seni dan budaya</t>
  </si>
  <si>
    <t>Benda, Situs dan Kawasan Cagar Budaya yang dilestarikan</t>
  </si>
  <si>
    <t>Jumlah karya budaya yang direvitalisasi dan inventarisasi</t>
  </si>
  <si>
    <t>Jumlah cagar budaya yang dikelola secara terpadu</t>
  </si>
  <si>
    <t>Perpustakaan</t>
  </si>
  <si>
    <t>Rasio pengunjung perpustakaan per tahun</t>
  </si>
  <si>
    <t>0,95</t>
  </si>
  <si>
    <t>0,99</t>
  </si>
  <si>
    <t>1,01</t>
  </si>
  <si>
    <t>1,03</t>
  </si>
  <si>
    <t>1,05</t>
  </si>
  <si>
    <t>Rasio judul  buku dengan koleksi buku yang tersedia di perpustakaan daerah</t>
  </si>
  <si>
    <t>31,25</t>
  </si>
  <si>
    <t>32,27</t>
  </si>
  <si>
    <t>33,29</t>
  </si>
  <si>
    <t>34,31</t>
  </si>
  <si>
    <t>35,33</t>
  </si>
  <si>
    <t>36,35</t>
  </si>
  <si>
    <t>Rasio perpustakaan persatuan penduduk</t>
  </si>
  <si>
    <t>0,011</t>
  </si>
  <si>
    <t>0,031</t>
  </si>
  <si>
    <t>Jumlah rata-rata pengunjung pepustakaan/bulan</t>
  </si>
  <si>
    <t>Jumlah pustakawan, tenaga teknis, dan penilai yang memiliki sertifikat</t>
  </si>
  <si>
    <t>Kearsipan</t>
  </si>
  <si>
    <t>Persentase Perangkat Daerah yang mengelola arsip secara baku</t>
  </si>
  <si>
    <t>Jumlah SDM Pengelola kearsipan</t>
  </si>
  <si>
    <t>Urusan Pilihan</t>
  </si>
  <si>
    <t>Pariwisata</t>
  </si>
  <si>
    <t>Kunjungan wisata</t>
  </si>
  <si>
    <t>Lama kunjungan Wisata</t>
  </si>
  <si>
    <t>Pertanian</t>
  </si>
  <si>
    <t>Produksi tanaman pangan utama</t>
  </si>
  <si>
    <t>1. Padi (ton)</t>
  </si>
  <si>
    <t>1.039,96</t>
  </si>
  <si>
    <t>2. Jagung (ton)</t>
  </si>
  <si>
    <t>1.980,29</t>
  </si>
  <si>
    <t>Produksi tanaman hortilkultura utama</t>
  </si>
  <si>
    <t>- Bawang merah (ton)</t>
  </si>
  <si>
    <t>Produksi peternakan utama</t>
  </si>
  <si>
    <t>1. Sapi (ekor)</t>
  </si>
  <si>
    <t>2.Kambing/domba (ekor)</t>
  </si>
  <si>
    <t>3. Unggas (ekor)</t>
  </si>
  <si>
    <t>4.521.891</t>
  </si>
  <si>
    <t>9.575.117</t>
  </si>
  <si>
    <t>11.490.140</t>
  </si>
  <si>
    <t>13.788.168</t>
  </si>
  <si>
    <t>16.545.802</t>
  </si>
  <si>
    <t>19.854.962</t>
  </si>
  <si>
    <t>Produksi olahan pertanian utama</t>
  </si>
  <si>
    <t>1. Bawang goreng (kg)</t>
  </si>
  <si>
    <t>2. Minyak kelapa sehat (Ltr)</t>
  </si>
  <si>
    <t>3. Abon (Kg)</t>
  </si>
  <si>
    <t>Perdagangan</t>
  </si>
  <si>
    <t>Jumlah pasar yang direvitalisasi</t>
  </si>
  <si>
    <t>Persentase penyelesaian sengketa konsumen</t>
  </si>
  <si>
    <t>Persentase alat-alat Ukur, Takar, Timbang dan Perlengkapannya (UTTP) yang bertanda tera sah yang berlaku</t>
  </si>
  <si>
    <t>Perindustrian</t>
  </si>
  <si>
    <t>Cakupan Bina  IKM</t>
  </si>
  <si>
    <t>Persentase IKM yang memiliki izin</t>
  </si>
  <si>
    <t>Kelautan dan Perikanan</t>
  </si>
  <si>
    <t>Produksi perikanan</t>
  </si>
  <si>
    <t>1. Perikanan tangkap (ton)</t>
  </si>
  <si>
    <t>997,30</t>
  </si>
  <si>
    <t>2. Perikanan budi daya (ton)</t>
  </si>
  <si>
    <t>119,41</t>
  </si>
  <si>
    <t>141,99</t>
  </si>
  <si>
    <t>170,39</t>
  </si>
  <si>
    <t>204,47</t>
  </si>
  <si>
    <t>Nilai Tukar Nelayan</t>
  </si>
  <si>
    <t>Penunjang Urusan</t>
  </si>
  <si>
    <t>Perencanaan Pembangunan</t>
  </si>
  <si>
    <t>Tersedianya dokumen perencanaan RPJPD yang telah ditetapkan dengan PERDA</t>
  </si>
  <si>
    <t>ada</t>
  </si>
  <si>
    <t>Tersedianya Dokumen Perencanaan : RPJMD yang telah ditetapkan dengan PERDA/PERKADA</t>
  </si>
  <si>
    <t>Tersedianya Dokumen Perencanaan : RKPD yang telah ditetapkan dengan Perkada</t>
  </si>
  <si>
    <t>Tersedianya dokumen RTRW yang telah ditetapkan dengan Perda</t>
  </si>
  <si>
    <t>Penjabaran Konsistensi Program RPJMD kedalam RKPD</t>
  </si>
  <si>
    <t>Konsisten</t>
  </si>
  <si>
    <t>Penjabaran Konsistensi Program RKPD kedalam APBD</t>
  </si>
  <si>
    <t>Kesesuaian rencana pembangunan dengan RTRW</t>
  </si>
  <si>
    <t>Sesuai</t>
  </si>
  <si>
    <t>Keuangan</t>
  </si>
  <si>
    <t>Persentase SILPA terhadap APBD</t>
  </si>
  <si>
    <t>46,18%</t>
  </si>
  <si>
    <t>0,04%</t>
  </si>
  <si>
    <t>Persentase belanja pendidikan (20%)</t>
  </si>
  <si>
    <t>20,08%</t>
  </si>
  <si>
    <t>25,23%</t>
  </si>
  <si>
    <t>26,74%</t>
  </si>
  <si>
    <t>28,35%</t>
  </si>
  <si>
    <t>30,05%</t>
  </si>
  <si>
    <t>31,85%</t>
  </si>
  <si>
    <t>Persentase belanja kesehatan (10%)</t>
  </si>
  <si>
    <t>15,32%</t>
  </si>
  <si>
    <t>16,50%</t>
  </si>
  <si>
    <t>18,15%</t>
  </si>
  <si>
    <t>19,97%</t>
  </si>
  <si>
    <t>21,96%</t>
  </si>
  <si>
    <t>24,16%</t>
  </si>
  <si>
    <t>Bagi hasil Kabupaten/Kota dan Desa</t>
  </si>
  <si>
    <t>0,036%</t>
  </si>
  <si>
    <t>0,05%</t>
  </si>
  <si>
    <t>Penetapan APBD</t>
  </si>
  <si>
    <t>Tepat Waktu</t>
  </si>
  <si>
    <t>Pendapatan</t>
  </si>
  <si>
    <t>Rasio Pendapatan Pajak Daerah terhadap PAD</t>
  </si>
  <si>
    <t>45,36</t>
  </si>
  <si>
    <t>42,6</t>
  </si>
  <si>
    <t>44,4</t>
  </si>
  <si>
    <t>46,2</t>
  </si>
  <si>
    <t>49,8</t>
  </si>
  <si>
    <t>Rasio Hasil Retribusi Daerah terhadap PAD</t>
  </si>
  <si>
    <t>3,40</t>
  </si>
  <si>
    <t>Rasio Hasil Pengelolaan Kekayaan Daerah yang Dipisahkan terhadap PAD</t>
  </si>
  <si>
    <t>0,72</t>
  </si>
  <si>
    <t>0,8568</t>
  </si>
  <si>
    <t>0,873936</t>
  </si>
  <si>
    <t>0,89141472</t>
  </si>
  <si>
    <t>0,909243014</t>
  </si>
  <si>
    <t>0,927427875</t>
  </si>
  <si>
    <t>Rasio Lain-lain Pendapatan Asli Daerah yang Sah terhadap PAD</t>
  </si>
  <si>
    <t>56,25</t>
  </si>
  <si>
    <t>Kepegawaian serta Pendidikan dan Pelatihan</t>
  </si>
  <si>
    <t>Rata - Rata Lama Pegawai mendapatkan Pendidikan dan Pelatihan</t>
  </si>
  <si>
    <t>20 JP</t>
  </si>
  <si>
    <t>Persentase ASN yang mengikuti Pendidikan dan Pelatihan Formal</t>
  </si>
  <si>
    <t>5,7</t>
  </si>
  <si>
    <t>Persentase Pejabat ASN yang telah mengikuti Pendidikan dan Pelatihan Struktural</t>
  </si>
  <si>
    <t>80,44</t>
  </si>
  <si>
    <t>88,81</t>
  </si>
  <si>
    <t>Jumlah jabatan Pimpinan Tinggi pada instansi pemerintah</t>
  </si>
  <si>
    <t>Jumlah Jabatan Administrasi pada instansi pemerintah</t>
  </si>
  <si>
    <t>Jumlah Pemangku Jabatan Fungsional tertentu pada instansi pemerintah</t>
  </si>
  <si>
    <t>Penelitian dan pengembangan</t>
  </si>
  <si>
    <t>Persentase implementasi rencana Kelitbangan.</t>
  </si>
  <si>
    <t>Persentase pemanfaatan hasil Kelitbangan.</t>
  </si>
  <si>
    <t>Penerapan SIDa:</t>
  </si>
  <si>
    <t>Implementa </t>
  </si>
  <si>
    <t>Implementasi </t>
  </si>
  <si>
    <t>Persentase perangkat daerah yang difasilitasi dalam penerapan inovasi daerah.</t>
  </si>
  <si>
    <t>Persentase kebijakan inovasi yang diterapkan di daerah.</t>
  </si>
  <si>
    <t>Pengawasan</t>
  </si>
  <si>
    <t>Persentase tindak lanjut temuan</t>
  </si>
  <si>
    <t>94,89%</t>
  </si>
  <si>
    <t>Persentase pelanggaran pegawai</t>
  </si>
  <si>
    <t>Sekretariat Dewan</t>
  </si>
  <si>
    <t>Tersedianya Rencana Kerja Tahunan pada setiap Alat-alat Kelengkapan DPRD Provinsi/Kab/Kota</t>
  </si>
  <si>
    <t>Tersedia</t>
  </si>
  <si>
    <t>Tersusun dan terintegrasinya Program-Program Kerja DPRD untuk melaksanakan Fungsi Pengawasan, Fungsi Pembentukan Perda, dan Fungsi Anggaran dalam Dokumen Rencana Lima Tahunan (RPJM) maupun Dokumen Rencana Tahunan (RKPD)</t>
  </si>
  <si>
    <t>Terintegrasi program-program DPRD untuk melaksanakan fungsi pengawasan, pembentukan Perda dan Anggaran ke dalam Dokumen Perencanaan dan Dokumen Anggaran Setwan DPRD</t>
  </si>
  <si>
    <t>Terintegrasi</t>
  </si>
  <si>
    <t>Rencana Program, Kegiatan dan Pendanaan Perangkat Daerah</t>
  </si>
  <si>
    <t>Kota Palu</t>
  </si>
  <si>
    <t>Tahun 2022-2026</t>
  </si>
  <si>
    <t>NO</t>
  </si>
  <si>
    <t>TUJUAN</t>
  </si>
  <si>
    <t>SASARAN</t>
  </si>
  <si>
    <t>KODE REKENING</t>
  </si>
  <si>
    <t>PROGRAM, KEGIATAN DAN SUB KEGIATAN</t>
  </si>
  <si>
    <t>INDIKATOR KINERJA</t>
  </si>
  <si>
    <t>DATA CAPAIAN PADA TAHUN AWAL PERENCANAAN (2021)</t>
  </si>
  <si>
    <t>TARGET KINERJA PROGRAM DAN KERANGKA PENDANAAN</t>
  </si>
  <si>
    <t>UNIT KERJA PD PENANGGUNG JAWAB</t>
  </si>
  <si>
    <t>LOKASI</t>
  </si>
  <si>
    <t>TAHUN 2022</t>
  </si>
  <si>
    <t>TAHUN 2023</t>
  </si>
  <si>
    <t>TAHUN 2024</t>
  </si>
  <si>
    <t>TAHUN 2025</t>
  </si>
  <si>
    <t>TAHUN 2026</t>
  </si>
  <si>
    <t>KONDISI KINERJA PADA AKHIR PERIODE RENSTRA PD</t>
  </si>
  <si>
    <t xml:space="preserve">TARGET  </t>
  </si>
  <si>
    <t>Rp</t>
  </si>
  <si>
    <t>Dinas Lingkungan Hidup</t>
  </si>
  <si>
    <t>1.</t>
  </si>
  <si>
    <t>Program Perekonomian dan Pembangunan</t>
  </si>
  <si>
    <t>Kegiatan Pelaksanaan Kebijakan Perekonomian</t>
  </si>
  <si>
    <r>
      <t>Indeks Daya Saing Ekonomi</t>
    </r>
    <r>
      <rPr>
        <sz val="10"/>
        <color rgb="FFFF0000"/>
        <rFont val="Bookman Old Style"/>
        <family val="1"/>
      </rPr>
      <t xml:space="preserve"> </t>
    </r>
    <r>
      <rPr>
        <sz val="10"/>
        <color theme="1"/>
        <rFont val="Bookman Old Style"/>
        <family val="1"/>
      </rPr>
      <t>Daerah </t>
    </r>
  </si>
  <si>
    <t>Sub. Kegiatan Pengendalian dan Distribusi Perekonomian</t>
  </si>
  <si>
    <t>Sub. Kegiatan Koordinasi, Sinkronisasi, Monitoring dan Evaluasi Kebijakan Pengelolaan BUMD dan BLUD</t>
  </si>
  <si>
    <t>Bagian Perekonomian dan Sumber Daya Alam</t>
  </si>
  <si>
    <t xml:space="preserve">Kota Palu </t>
  </si>
  <si>
    <t>Program Pemerintahan dan Kesejahteraan Rakyat</t>
  </si>
  <si>
    <t>Kegiatan Fasilitasi dan Koordinasi Hukum</t>
  </si>
  <si>
    <t>Kegiatan Penataan Organisasi</t>
  </si>
  <si>
    <t>Sub. Kegiatan Peningkatan Kinerja dan Reformasi Birokrasi</t>
  </si>
  <si>
    <t>Sub. Kegiatan Koordinasi dan Penyusunan Laporan Kinerja Pemerintah Daerah</t>
  </si>
  <si>
    <t>Sub. Kegiatan Fasilitasi Pelayanan Publik dan Tata Laksana</t>
  </si>
  <si>
    <t>Kegiatan Pelaksanaan Kebijakan Kesejahteraan Rakyat</t>
  </si>
  <si>
    <t>Sub. Kegiatan Pelaksanaan Kebijakan, Evaluasi dan Capaian Kinerja Terkait Kesejahteraan Masyarakat</t>
  </si>
  <si>
    <t>Sub. Kegiatan Pelaksanaan Kebijakan, Evaluasi dan Capaian Kinerja Terkait Kesejahteraan Sosial</t>
  </si>
  <si>
    <t>Sub. Kegiatan Pengelolaan Kelembagaan dan Analisis Jabatan</t>
  </si>
  <si>
    <t>Sub. Kegiatan Fasilitasi Penyusunan Produk Hukum Daerah</t>
  </si>
  <si>
    <t xml:space="preserve">Sub. Kegiatan Fasilitasi Bantuan Hukum </t>
  </si>
  <si>
    <t xml:space="preserve">Sub. Kegiatan Pendokumentasian Produk Hukum dan Pengelolaan Informasi Hukum </t>
  </si>
  <si>
    <t>Sub. Kegiatan Fasilitasi Pengelolaan Bina Mental Spiritual</t>
  </si>
  <si>
    <t>Kegiatan Perencanaan, Penganggaran dan Evaluasi Kinerja Perangkat Daerah</t>
  </si>
  <si>
    <t>Sub. Kegiatan Penyusunan Dokumen Perencanaan Perangkat Daerah</t>
  </si>
  <si>
    <t>Sub. Kegiatan Koordinasi dan Penyusunan Dokumen RKA-SKPD</t>
  </si>
  <si>
    <t>Sub. Kegiatan Koordinasi dan Penyusunan Dokumen Perubahan RKA-SKPD</t>
  </si>
  <si>
    <t>Sub. Kegiatan Koordinasi dan Penyusunan Dokumen DPA-SKPD</t>
  </si>
  <si>
    <t>Sub. Kegiatan Koordinasi dan Penyusunan Dokumen Perubahan DPA-SKPD</t>
  </si>
  <si>
    <t>Sub. Kegiatan Koordinasi dan Penyusunan Laporan Capaian Kinerja dan Ikhtisar Realisasi Kinerja SKPD</t>
  </si>
  <si>
    <t>Sub. Kegiatan Evaluasi Kinerja Perangkat Daerah</t>
  </si>
  <si>
    <t>Kegiatan Administrasi Keuangan Perangkat Daerah</t>
  </si>
  <si>
    <t>Sub. Kegiatan Penyediaan Gaji dan Tunjangan ASN</t>
  </si>
  <si>
    <t>Sub. Kegiatan Koordinasi dan Penyusunan Laporan Keuangan Akhir Tahun SKPD</t>
  </si>
  <si>
    <t>Sub. Kegiatan Koordinasi dan Penyusunan Laporan Keuangan Bulanan/Triwulanan/Semesteran SKPD</t>
  </si>
  <si>
    <t>Kegiatan Administrasi Barang Milik Daerah Pada Perangkat Daerah</t>
  </si>
  <si>
    <t>Sub. Kegiatan Pengamanan Barang Milik Daerah SKPD</t>
  </si>
  <si>
    <t>Kegiatan Administrasi Kepegawaian Perangkat Daerah</t>
  </si>
  <si>
    <t>Sub. Kegiatan Monitoring, Evaluasi, dan Penilaian Kinerja Pegawai</t>
  </si>
  <si>
    <t>Kegiatan Administrasi Umum Perangkat Daerah</t>
  </si>
  <si>
    <t>Sub. Kegiatan Penyediaan Komponen Instalasi Listrik/Penerangan Bangunan Kantor</t>
  </si>
  <si>
    <t>Sub. Kegiatan Penyediaan Bahan Logistik Kantor</t>
  </si>
  <si>
    <t>Sub. Kegiatan Penyediaan Barang Cetakan dan Penggandaan</t>
  </si>
  <si>
    <t>Sub. Kegiatan Fasilitasi Kunjungan Tamu</t>
  </si>
  <si>
    <t>Sub. Kegiatan Penyelenggaraan Rapat Koordinasi dan Konsultasi SKPD</t>
  </si>
  <si>
    <t>Sub. Kegiatan Pengadaan Kendaraan Perorangan Dinas atau Kendaraan Dinas Jabatan</t>
  </si>
  <si>
    <t>Sub. Kegiatan Pengadaan Sarana dan Prasarana Gedung Kantor atau Bangunan Lainnya</t>
  </si>
  <si>
    <t>Kegiatan Penyediaan Jasa Penunjang Urusan Pemerintahan Daerah</t>
  </si>
  <si>
    <t>Sub. Kegiatan Penyediaan Jasa Surat Menyurat</t>
  </si>
  <si>
    <t>Sub. Kegiatan Penyediaan Jasa Komunikasi, Sumber Daya Air dan Listrik</t>
  </si>
  <si>
    <t>Sub. Kegiatan Penyediaan Jasa Peralatan dan Perlengkapan Kantor</t>
  </si>
  <si>
    <t>Sub. Kegiatan Penyediaan Jasa Pelayanan Umum Kantor</t>
  </si>
  <si>
    <t>Kegiatan Pemeliharaan Barang Milik Daerah Penunjang Urusan Pemerintahan Daerah</t>
  </si>
  <si>
    <t>Sub. Kegiatan Penyediaan Jasa Pemeliharaan, Biaya Pemeliharaan dan Pajak Kendaraan Perorangan Dinas atau Kendaraan Dinas Jabatan</t>
  </si>
  <si>
    <t>Sub. Kegiatan Pemeliharaan Peralatan dan Mesin Lainnya</t>
  </si>
  <si>
    <t>Sub. Kegiatan Pemeliharaan/Rehabilitasi Gedung Kantor dan Bangunan Lainnya</t>
  </si>
  <si>
    <t>Sub. Kegiatan Pemeliharaan/Rehabilitasi Sarana dan Prasarana Pendukung Gedung Kantor atau Bangunan Lainnya</t>
  </si>
  <si>
    <t>Kegiatan Administrasi Keuangan dan Operasional Kepala Daerah dan Wakil Kepala Daerah</t>
  </si>
  <si>
    <t>Sub. Kegiatan Penyediaan Gaji dan Tunjangan Kepala Daerah dan Wakil Kepala Daerah</t>
  </si>
  <si>
    <t>Sub. Kegiatan Penyediaan Pakaian Dinas dan Atribut Kelengkapan Kepala Daerah dan Wakil Kepala Daerah</t>
  </si>
  <si>
    <t>Kegiatan Fasilitasi Kerumahtanggaan Sekretariat Daerah</t>
  </si>
  <si>
    <t>Sub. Kegiatan Penyediaan Kebutuhan Rumah Tangga Kepala Daerah</t>
  </si>
  <si>
    <t>Sub. Kegiatan Penyediaan Kebutuhan Rumah Tangga Wakil Kepala Daerah</t>
  </si>
  <si>
    <t>Sub. Kegiatan Penyediaan Kebutuhan Rumah Tangga Sekretariat Daerah</t>
  </si>
  <si>
    <t>Kegiatan Pelaksanaan Protokol dan Komunikasi Pimpinan</t>
  </si>
  <si>
    <t>Sub. Kegiatan Fasilitasi Keprotokolan</t>
  </si>
  <si>
    <t>Sub. Kegiatan Fasilitasi Komunikasi  Pimpinan</t>
  </si>
  <si>
    <t>Sub. Kegiatan Pendokumentasian Tugas Pimpinan</t>
  </si>
  <si>
    <t>Kegiatan Administrasi Tata Pemerintahan</t>
  </si>
  <si>
    <t>Sub. Kegiatan Penataan Administrasi Pemerintahan</t>
  </si>
  <si>
    <t>Sub. Kegiatan Pengelolaan Administrasi Kewilayahan</t>
  </si>
  <si>
    <t>Sub. Kegiatan Fasilitasi Pelaksanaan Otonomi Daerah</t>
  </si>
  <si>
    <t>Kegiatan Pelaksanaan Administrasi Pembangunan</t>
  </si>
  <si>
    <t>Sub. Kegiatan Fasilitasi Penyusunan Program Pembangunan</t>
  </si>
  <si>
    <t>Sub. Kegiatan Pengendalian dan Evaluasi Program Pembangunan</t>
  </si>
  <si>
    <t>Sub. Kegiatan Pengelolaan Evaluasi dan Pelaporan Pelaksanaan Pembangunan</t>
  </si>
  <si>
    <t>Kegiatan Pengelolaan Pengadaan Barang dan Jasa</t>
  </si>
  <si>
    <t>Sub. Kegiatan Pengelolaan Pengadaan Barang dan Jasa</t>
  </si>
  <si>
    <t>Sub. Kegiatan Pengelolaan Layanan Pengadaan Secara Elektronik</t>
  </si>
  <si>
    <t>Sub. Kegiatan Pembinaan dan Advokasi Pengadaan Barang dan Jasa</t>
  </si>
  <si>
    <t>Kegiatan Pemantauan Kebijakan Sumber Daya Alam</t>
  </si>
  <si>
    <t>NA (Poin)</t>
  </si>
  <si>
    <t>Program Penunjang Urusan Pemerintahan Daerah Kabupaten/Kota</t>
  </si>
  <si>
    <t>Bagian pembangunan</t>
  </si>
  <si>
    <t>Bagian Umum</t>
  </si>
  <si>
    <t>Bagian Prokopim</t>
  </si>
  <si>
    <t>Bagian Pemerintahan</t>
  </si>
  <si>
    <t>Bagian Pembangunan</t>
  </si>
  <si>
    <t>Bagian Pengadaan Barang dan Jasa</t>
  </si>
  <si>
    <t>Bagian Kesra</t>
  </si>
  <si>
    <t>Bagian Organisasi</t>
  </si>
  <si>
    <t>Bagian Hukum</t>
  </si>
  <si>
    <t>5 Lap.</t>
  </si>
  <si>
    <t>4 Lap.</t>
  </si>
  <si>
    <t>24 Lap.</t>
  </si>
  <si>
    <t>1 Dok</t>
  </si>
  <si>
    <t>1 Dokumen</t>
  </si>
  <si>
    <t>2 Dokumen</t>
  </si>
  <si>
    <t>1 Dok.</t>
  </si>
  <si>
    <t>7 Dokumen</t>
  </si>
  <si>
    <t>4.01.03</t>
  </si>
  <si>
    <t>4.01.03.2.01.02</t>
  </si>
  <si>
    <t>4.01.03.2.01</t>
  </si>
  <si>
    <t>4.01.03.2.01.01</t>
  </si>
  <si>
    <t>4.01.03.2.04</t>
  </si>
  <si>
    <t>Bagian Perekonomian dan SDA Setda Kota Palu</t>
  </si>
  <si>
    <t>Bagian Kesejahateraan Rakyat</t>
  </si>
  <si>
    <t xml:space="preserve">Bagian Organisasi Setda Kota Palu </t>
  </si>
  <si>
    <t>Bagian Hukum Setda Kota Palu</t>
  </si>
  <si>
    <t>5 Dok.</t>
  </si>
  <si>
    <t>24 Laporan</t>
  </si>
  <si>
    <t>Terlaksannya sistem Pengelolaan Produk Hukum secara Online</t>
  </si>
  <si>
    <t>Terlaksannya Penyelesaian Kasus Gugatan Terhadap Pemda Kota Palu</t>
  </si>
  <si>
    <t>4.01.03.2.04.01</t>
  </si>
  <si>
    <t>4.01.02</t>
  </si>
  <si>
    <t>4.01.02.2.02</t>
  </si>
  <si>
    <t>4.01.02.2.02.02</t>
  </si>
  <si>
    <t>4.01.02.2.02.01</t>
  </si>
  <si>
    <t>4.01.02.2.02.03</t>
  </si>
  <si>
    <t>4.01.01</t>
  </si>
  <si>
    <t>4.01.01.2.13</t>
  </si>
  <si>
    <t>4.01.01.2.13.03</t>
  </si>
  <si>
    <t>4.01.01.2.13.05</t>
  </si>
  <si>
    <t>4.01.01.2.13.02</t>
  </si>
  <si>
    <t>4.01.01.2.13.01</t>
  </si>
  <si>
    <t>4.01.02.2.03</t>
  </si>
  <si>
    <t>4.01.02.2.03.01</t>
  </si>
  <si>
    <t>4.01.02.2.03.02</t>
  </si>
  <si>
    <t>4.01.02.2.03.03</t>
  </si>
  <si>
    <t>4.01.01.2.01</t>
  </si>
  <si>
    <t>4.01.01.2.01.01</t>
  </si>
  <si>
    <t>4.01.01.2.01.02</t>
  </si>
  <si>
    <t>4.01.01.2.01.03</t>
  </si>
  <si>
    <t>4.01.01.2.01.04</t>
  </si>
  <si>
    <t>4.01.01.2.01.05</t>
  </si>
  <si>
    <t>4.01.01.2.01.06</t>
  </si>
  <si>
    <t>4.01.01.2.01.07</t>
  </si>
  <si>
    <t>4.01.01.2.02</t>
  </si>
  <si>
    <t>4.01.01.2.02.01</t>
  </si>
  <si>
    <t>4.01.01.2.02.05</t>
  </si>
  <si>
    <t>4.01.01.2.02.07</t>
  </si>
  <si>
    <t>4.01.01.2.03</t>
  </si>
  <si>
    <t>4.01.01.2.05</t>
  </si>
  <si>
    <t>4.01.01.2.05.05</t>
  </si>
  <si>
    <t>4.01.01.2.06</t>
  </si>
  <si>
    <t>4.01.01.2.06.01</t>
  </si>
  <si>
    <t>4.01.01.2.06.04</t>
  </si>
  <si>
    <t>4.01.01.2.06.05</t>
  </si>
  <si>
    <t>4.01.01.2.06.08</t>
  </si>
  <si>
    <t>4.01.01.2.06.09</t>
  </si>
  <si>
    <t>4.01.01.2.09</t>
  </si>
  <si>
    <t>Kegiatan Pengadaan Barang Milik Daerah Penunjang Urusan Pemerintahan Daerah</t>
  </si>
  <si>
    <t>4.01.01.2.09.01</t>
  </si>
  <si>
    <t>4.01.01.2.07</t>
  </si>
  <si>
    <t>4.01.01.2.07.01</t>
  </si>
  <si>
    <t>4.01.01.2.07.10</t>
  </si>
  <si>
    <t>4.01.01.2.08</t>
  </si>
  <si>
    <t>4.01.01.2.08.01</t>
  </si>
  <si>
    <t>4.01.01.2.08.02</t>
  </si>
  <si>
    <t>4.01.01.2.08.03</t>
  </si>
  <si>
    <t>4.01.01.2.08.04</t>
  </si>
  <si>
    <t>4.01.01.2.09.06</t>
  </si>
  <si>
    <t>4.01.01.2.09.09</t>
  </si>
  <si>
    <t>4.01.01.2.09.11</t>
  </si>
  <si>
    <t>4.01.01.2.11</t>
  </si>
  <si>
    <t>4.01.01.2.11.01</t>
  </si>
  <si>
    <t>4.01.01.2.11.02</t>
  </si>
  <si>
    <t>4.01.01.2.12</t>
  </si>
  <si>
    <t>4.01.01.2.12.01</t>
  </si>
  <si>
    <t>4.01.01.2.12.02</t>
  </si>
  <si>
    <t>4.01.01.2.12.03</t>
  </si>
  <si>
    <t>4.01.01.2.14</t>
  </si>
  <si>
    <t>4.01.01.2.14.01</t>
  </si>
  <si>
    <t>4.01.01.2.14.03</t>
  </si>
  <si>
    <t>4.01.01.2.14.02</t>
  </si>
  <si>
    <t>4.01.02.2.01</t>
  </si>
  <si>
    <t>4.01.02.2.01.01</t>
  </si>
  <si>
    <t>4.01.02.2.01.02</t>
  </si>
  <si>
    <t>4.01.02.2.01.03</t>
  </si>
  <si>
    <t>4.01.03.2.01.03</t>
  </si>
  <si>
    <t>4.01.03.2.03</t>
  </si>
  <si>
    <t>4.01.03.2.03.01</t>
  </si>
  <si>
    <t>4.01.03.2.03.02</t>
  </si>
  <si>
    <t>4.01.03.2.03.03</t>
  </si>
  <si>
    <t xml:space="preserve">B </t>
  </si>
  <si>
    <t xml:space="preserve">NA </t>
  </si>
  <si>
    <t>Tersedianya Dokumen Renstra dan Renja Perangkat Daerah</t>
  </si>
  <si>
    <t>Terlaksananya Penyusunan Dokumen RKA-SKPD</t>
  </si>
  <si>
    <t>Terlaksananya Penyusunan Dokumen Perubahan RKA-SKPD</t>
  </si>
  <si>
    <t>Tersedianya Dokumen Lakip Perangkat Daerah</t>
  </si>
  <si>
    <t>Terlaksananya Pembayaran Gaji dan Tunjangan ASN</t>
  </si>
  <si>
    <t>Tersedianya Dokumen Laporan Keuangan dan Aset Perangkat Daerah</t>
  </si>
  <si>
    <t>Tersedianya Penyediaan Jasa Jaminan Barang Milik Daerah</t>
  </si>
  <si>
    <t>Tersedianya Kompenen Instalasi Listrik/Penerangan Bangunan Kantor</t>
  </si>
  <si>
    <t>Tersedianya Bahan Logistik Kantor</t>
  </si>
  <si>
    <t>Terpenuhinya Kebutuhan Barang Cetakan dan Penggandaan</t>
  </si>
  <si>
    <t>Tersedianya Makanan dan Minuman Kegiatan/Rapat</t>
  </si>
  <si>
    <t>Terlaksananya Kegiatan Rapat Koordinasi dan Konsultasi Ke Luar Daerah</t>
  </si>
  <si>
    <t xml:space="preserve">Tersedianya Sarana dan Prasarana Kantor </t>
  </si>
  <si>
    <t>Tersedianya Kendaraan Dinas Jabatan</t>
  </si>
  <si>
    <t>Tersedianya Jasa Surat Menyurat</t>
  </si>
  <si>
    <t>Terpenuhinya Kebutuhan Komunikasi, Air, Listrik dan Internet</t>
  </si>
  <si>
    <t>Tersedianya Peralatan dan Perlengkapan Kantor</t>
  </si>
  <si>
    <t>Terlaksananya Jasa Pelayanan Umum Kantor</t>
  </si>
  <si>
    <t>Tersedianya Pemeliharaan Kendaraan Dinas/Operasional</t>
  </si>
  <si>
    <t>Tersedianya Jasa Perbaikan Peralatan Kerja</t>
  </si>
  <si>
    <t>Tersedianya Pemeliharaan Rutin/Berkala Rumah Jabatan Kepala Daerah dan Wakil Kepala Daerah</t>
  </si>
  <si>
    <t>Terlaksananya Pemeliharaan Perlengkapan Rumah Jabatan</t>
  </si>
  <si>
    <t>Terlaksananya Pembayaran Gaji dan Tunjangan Kepala Daerah dan Wakil Kepala Daerah</t>
  </si>
  <si>
    <t>Tersedianya Pakaian Khusus Dinas Dinas KDH/WKDH dan Sekretaris Daerah</t>
  </si>
  <si>
    <t>82,5%</t>
  </si>
  <si>
    <t>Tercapainya Pelaksanaan Pembinaan Keagamaan, Untuk mewujudkan Palu Religi dan Palu Sehat Lahir dan Bathin</t>
  </si>
  <si>
    <t>58 Peserta MTQ/STQH Tkt. Provinsi, 100 Dewan Hakim, 75 Panitera, 58 Peserta Pelatihan Qori'-Qoriah, 15 Pelatih, 114 Masjid, 798 Imam dan Pegawai Syara', 114 Muballig, 8 Pelaksanaan Hari-hari Besar Keagamaan, 500 Jamaah Haji, 1 Tim Pemandu haji daerah, 336 Peserta MTQ/ STQ Kota Palu,100 Dewan Hakim, 75 Panitera, 45 Peserta Festival Raudhah Sis Aljufri, 15 Dewan Juri. 50 Peserta Pesparawi.</t>
  </si>
  <si>
    <t>Tercapainya Pelayanan dan Pelatihan Pemandi Jenazah terhadap Rumah Ibadah Daerah Terpencil</t>
  </si>
  <si>
    <t>10 Masjid</t>
  </si>
  <si>
    <t>13 Masjid</t>
  </si>
  <si>
    <t>15 Masjid</t>
  </si>
  <si>
    <t>20 Masjid</t>
  </si>
  <si>
    <t>Terbinanya BUMD dan BLUD Kota Palu</t>
  </si>
  <si>
    <t>Terkendalinya Inflasi Daerah dan tersedianya data UMKM</t>
  </si>
  <si>
    <t>Sub. Kegiatan Evaluasi Sumber Daya Alam (SDA) dan Sumber Daya Mineral (SDM)</t>
  </si>
  <si>
    <t>Terkendalinya Pengawasan Migas Bersubsidi (LPG 3 Kg dan BBM) dan tersedianya laporan data Sumber Daya Alam dan Sumber Daya Mineral</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</si>
</sst>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41" formatCode="_(* #,##0_);_(* \(#,##0\);_(* &quot;-&quot;_);_(@_)"/>
    <numFmt numFmtId="43" formatCode="_(* #,##0.00_);_(* \(#,##0.00\);_(* &quot;-&quot;??_);_(@_)"/>
    <numFmt numFmtId="164" formatCode="_-* #,##0_-;\-* #,##0_-;_-* &quot;-&quot;_-;_-@_-"/>
    <numFmt numFmtId="165" formatCode="_-[$Rp-3809]* #,##0_-;\-[$Rp-3809]* #,##0_-;_-[$Rp-3809]* &quot;-&quot;??_-;_-@_-"/>
    <numFmt numFmtId="166" formatCode="_(* #,##0_);_(* \(#,##0\);_(* &quot;-&quot;??_);_(@_)"/>
    <numFmt numFmtId="167" formatCode="0.0%"/>
  </numFmts>
  <fonts count="35" x14ac:knownFonts="1">
    <font>
      <sz val="11"/>
      <color theme="1"/>
      <name val="Calibri"/>
      <family val="2"/>
      <scheme val="minor"/>
    </font>
    <font>
      <b/>
      <sz val="9"/>
      <color rgb="FFFFFFFF"/>
      <name val="Bookman Old Style"/>
      <family val="1"/>
    </font>
    <font>
      <b/>
      <sz val="9"/>
      <color theme="1"/>
      <name val="Bookman Old Style"/>
      <family val="1"/>
    </font>
    <font>
      <sz val="9"/>
      <color theme="1"/>
      <name val="Bookman Old Style"/>
      <family val="1"/>
    </font>
    <font>
      <sz val="9"/>
      <color rgb="FFFF0000"/>
      <name val="Bookman Old Style"/>
      <family val="1"/>
    </font>
    <font>
      <i/>
      <sz val="9"/>
      <color theme="1"/>
      <name val="Bookman Old Style"/>
      <family val="1"/>
    </font>
    <font>
      <b/>
      <sz val="9"/>
      <color rgb="FF000000"/>
      <name val="Bookman Old Style"/>
      <family val="1"/>
    </font>
    <font>
      <sz val="9"/>
      <color rgb="FF000000"/>
      <name val="Bookman Old Style"/>
      <family val="1"/>
    </font>
    <font>
      <i/>
      <sz val="9"/>
      <color rgb="FF000000"/>
      <name val="Bookman Old Style"/>
      <family val="1"/>
    </font>
    <font>
      <sz val="9"/>
      <color indexed="81"/>
      <name val="Tahoma"/>
      <family val="2"/>
    </font>
    <font>
      <b/>
      <sz val="9"/>
      <color indexed="81"/>
      <name val="Tahoma"/>
      <family val="2"/>
    </font>
    <font>
      <sz val="9"/>
      <name val="Bookman Old Style"/>
      <family val="1"/>
    </font>
    <font>
      <sz val="11"/>
      <color theme="1"/>
      <name val="Calibri"/>
      <family val="2"/>
      <scheme val="minor"/>
    </font>
    <font>
      <b/>
      <u/>
      <sz val="22"/>
      <color theme="1"/>
      <name val="Calibri"/>
      <family val="2"/>
      <scheme val="minor"/>
    </font>
    <font>
      <b/>
      <sz val="8"/>
      <color theme="1"/>
      <name val="Bookman Old Style"/>
      <family val="1"/>
    </font>
    <font>
      <sz val="10"/>
      <color theme="1"/>
      <name val="Calibri"/>
      <family val="2"/>
      <scheme val="minor"/>
    </font>
    <font>
      <b/>
      <sz val="9"/>
      <name val="Bookman Old Style"/>
      <family val="1"/>
    </font>
    <font>
      <sz val="11"/>
      <color theme="1"/>
      <name val="Calibri"/>
      <family val="2"/>
      <charset val="1"/>
      <scheme val="minor"/>
    </font>
    <font>
      <sz val="10"/>
      <color rgb="FF000000"/>
      <name val="Times New Roman"/>
      <family val="1"/>
    </font>
    <font>
      <sz val="11"/>
      <color theme="1"/>
      <name val="Times New Roman"/>
      <family val="1"/>
    </font>
    <font>
      <b/>
      <sz val="16"/>
      <color theme="1"/>
      <name val="Times New Roman"/>
      <family val="1"/>
    </font>
    <font>
      <b/>
      <sz val="18"/>
      <color theme="1"/>
      <name val="Times New Roman"/>
      <family val="1"/>
    </font>
    <font>
      <b/>
      <sz val="12"/>
      <color theme="1"/>
      <name val="Times New Roman"/>
      <family val="1"/>
    </font>
    <font>
      <sz val="12"/>
      <color theme="1"/>
      <name val="Times New Roman"/>
      <family val="1"/>
    </font>
    <font>
      <b/>
      <sz val="10"/>
      <color theme="1"/>
      <name val="Times New Roman"/>
      <family val="1"/>
    </font>
    <font>
      <b/>
      <sz val="11"/>
      <color theme="1"/>
      <name val="Times New Roman"/>
      <family val="1"/>
    </font>
    <font>
      <sz val="10"/>
      <color theme="1"/>
      <name val="Times New Roman"/>
      <family val="1"/>
    </font>
    <font>
      <b/>
      <sz val="9"/>
      <color theme="1"/>
      <name val="Times New Roman"/>
      <family val="1"/>
    </font>
    <font>
      <b/>
      <sz val="8"/>
      <color theme="1"/>
      <name val="Times New Roman"/>
      <family val="1"/>
    </font>
    <font>
      <b/>
      <sz val="10"/>
      <name val="Times New Roman"/>
      <family val="1"/>
    </font>
    <font>
      <sz val="10"/>
      <name val="Times New Roman"/>
      <family val="1"/>
    </font>
    <font>
      <sz val="10"/>
      <color rgb="FFFF0000"/>
      <name val="Times New Roman"/>
      <family val="1"/>
    </font>
    <font>
      <sz val="8"/>
      <color theme="1"/>
      <name val="Times New Roman"/>
      <family val="1"/>
    </font>
    <font>
      <sz val="10"/>
      <color theme="1"/>
      <name val="Bookman Old Style"/>
      <family val="1"/>
    </font>
    <font>
      <sz val="10"/>
      <color rgb="FFFF0000"/>
      <name val="Bookman Old Style"/>
      <family val="1"/>
    </font>
  </fonts>
  <fills count="28">
    <fill>
      <patternFill patternType="none"/>
    </fill>
    <fill>
      <patternFill patternType="gray125"/>
    </fill>
    <fill>
      <patternFill patternType="solid">
        <fgColor rgb="FF006666"/>
        <bgColor indexed="64"/>
      </patternFill>
    </fill>
    <fill>
      <patternFill patternType="solid">
        <fgColor rgb="FF009999"/>
        <bgColor indexed="64"/>
      </patternFill>
    </fill>
    <fill>
      <patternFill patternType="solid">
        <fgColor rgb="FFFFD966"/>
        <bgColor indexed="64"/>
      </patternFill>
    </fill>
    <fill>
      <patternFill patternType="solid">
        <fgColor rgb="FF008080"/>
        <bgColor indexed="64"/>
      </patternFill>
    </fill>
    <fill>
      <patternFill patternType="solid">
        <fgColor theme="0" tint="-4.9989318521683403E-2"/>
        <bgColor indexed="64"/>
      </patternFill>
    </fill>
    <fill>
      <patternFill patternType="solid">
        <fgColor rgb="FF0070C0"/>
        <bgColor indexed="64"/>
      </patternFill>
    </fill>
    <fill>
      <patternFill patternType="solid">
        <fgColor rgb="FFFF0000"/>
        <bgColor indexed="64"/>
      </patternFill>
    </fill>
    <fill>
      <patternFill patternType="solid">
        <fgColor theme="7" tint="0.39997558519241921"/>
        <bgColor indexed="64"/>
      </patternFill>
    </fill>
    <fill>
      <patternFill patternType="solid">
        <fgColor theme="8" tint="0.79998168889431442"/>
        <bgColor indexed="64"/>
      </patternFill>
    </fill>
    <fill>
      <patternFill patternType="solid">
        <fgColor theme="2" tint="-0.249977111117893"/>
        <bgColor indexed="64"/>
      </patternFill>
    </fill>
    <fill>
      <patternFill patternType="solid">
        <fgColor theme="4" tint="0.39997558519241921"/>
        <bgColor indexed="64"/>
      </patternFill>
    </fill>
    <fill>
      <patternFill patternType="solid">
        <fgColor theme="6" tint="0.39997558519241921"/>
        <bgColor indexed="64"/>
      </patternFill>
    </fill>
    <fill>
      <patternFill patternType="solid">
        <fgColor theme="9" tint="0.39997558519241921"/>
        <bgColor indexed="64"/>
      </patternFill>
    </fill>
    <fill>
      <patternFill patternType="solid">
        <fgColor rgb="FF91CF4F"/>
        <bgColor indexed="64"/>
      </patternFill>
    </fill>
    <fill>
      <patternFill patternType="solid">
        <fgColor theme="0" tint="-0.14999847407452621"/>
        <bgColor indexed="64"/>
      </patternFill>
    </fill>
    <fill>
      <patternFill patternType="solid">
        <fgColor theme="8" tint="0.59999389629810485"/>
        <bgColor indexed="64"/>
      </patternFill>
    </fill>
    <fill>
      <patternFill patternType="solid">
        <fgColor theme="9" tint="0.59999389629810485"/>
        <bgColor indexed="64"/>
      </patternFill>
    </fill>
    <fill>
      <patternFill patternType="solid">
        <fgColor theme="0"/>
        <bgColor indexed="64"/>
      </patternFill>
    </fill>
    <fill>
      <patternFill patternType="solid">
        <fgColor theme="6" tint="0.59999389629810485"/>
        <bgColor indexed="64"/>
      </patternFill>
    </fill>
    <fill>
      <patternFill patternType="solid">
        <fgColor rgb="FF92D050"/>
        <bgColor indexed="64"/>
      </patternFill>
    </fill>
    <fill>
      <patternFill patternType="solid">
        <fgColor rgb="FFCCFF99"/>
        <bgColor indexed="64"/>
      </patternFill>
    </fill>
    <fill>
      <patternFill patternType="solid">
        <fgColor rgb="FF66FF99"/>
        <bgColor indexed="64"/>
      </patternFill>
    </fill>
    <fill>
      <patternFill patternType="solid">
        <fgColor rgb="FFCCCCFF"/>
        <bgColor indexed="64"/>
      </patternFill>
    </fill>
    <fill>
      <patternFill patternType="solid">
        <fgColor rgb="FFFFFFCC"/>
        <bgColor indexed="64"/>
      </patternFill>
    </fill>
    <fill>
      <patternFill patternType="solid">
        <fgColor rgb="FFFFCCCC"/>
        <bgColor indexed="64"/>
      </patternFill>
    </fill>
    <fill>
      <patternFill patternType="solid">
        <fgColor rgb="FFFFFF99"/>
        <bgColor indexed="64"/>
      </patternFill>
    </fill>
  </fills>
  <borders count="6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theme="0" tint="-0.499984740745262"/>
      </left>
      <right style="thin">
        <color theme="0" tint="-0.499984740745262"/>
      </right>
      <top/>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medium">
        <color rgb="FF000000"/>
      </left>
      <right style="thin">
        <color rgb="FF000000"/>
      </right>
      <top/>
      <bottom style="medium">
        <color rgb="FF000000"/>
      </bottom>
      <diagonal/>
    </border>
    <border>
      <left style="thin">
        <color rgb="FF000000"/>
      </left>
      <right style="thin">
        <color rgb="FF000000"/>
      </right>
      <top/>
      <bottom style="medium">
        <color rgb="FF000000"/>
      </bottom>
      <diagonal/>
    </border>
    <border>
      <left style="thin">
        <color rgb="FF000000"/>
      </left>
      <right style="medium">
        <color rgb="FF000000"/>
      </right>
      <top/>
      <bottom style="medium">
        <color rgb="FF000000"/>
      </bottom>
      <diagonal/>
    </border>
    <border>
      <left style="medium">
        <color rgb="FF000000"/>
      </left>
      <right style="thin">
        <color rgb="FF000000"/>
      </right>
      <top style="medium">
        <color rgb="FF000000"/>
      </top>
      <bottom style="medium">
        <color rgb="FF000000"/>
      </bottom>
      <diagonal/>
    </border>
    <border>
      <left style="thin">
        <color rgb="FF000000"/>
      </left>
      <right/>
      <top style="medium">
        <color rgb="FF000000"/>
      </top>
      <bottom style="medium">
        <color rgb="FF000000"/>
      </bottom>
      <diagonal/>
    </border>
    <border>
      <left/>
      <right/>
      <top style="medium">
        <color rgb="FF000000"/>
      </top>
      <bottom style="medium">
        <color rgb="FF000000"/>
      </bottom>
      <diagonal/>
    </border>
    <border>
      <left/>
      <right style="thin">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style="medium">
        <color rgb="FF000000"/>
      </right>
      <top style="medium">
        <color rgb="FF000000"/>
      </top>
      <bottom style="medium">
        <color rgb="FF000000"/>
      </bottom>
      <diagonal/>
    </border>
    <border>
      <left style="medium">
        <color rgb="FF000000"/>
      </left>
      <right style="thin">
        <color rgb="FF000000"/>
      </right>
      <top style="medium">
        <color rgb="FF000000"/>
      </top>
      <bottom style="thin">
        <color indexed="64"/>
      </bottom>
      <diagonal/>
    </border>
    <border>
      <left style="medium">
        <color rgb="FF000000"/>
      </left>
      <right style="thin">
        <color rgb="FF000000"/>
      </right>
      <top/>
      <bottom style="hair">
        <color rgb="FF000000"/>
      </bottom>
      <diagonal/>
    </border>
    <border>
      <left style="thin">
        <color rgb="FF000000"/>
      </left>
      <right style="thin">
        <color rgb="FF000000"/>
      </right>
      <top/>
      <bottom style="hair">
        <color rgb="FF000000"/>
      </bottom>
      <diagonal/>
    </border>
    <border>
      <left style="thin">
        <color rgb="FF000000"/>
      </left>
      <right style="medium">
        <color rgb="FF000000"/>
      </right>
      <top/>
      <bottom style="hair">
        <color rgb="FF000000"/>
      </bottom>
      <diagonal/>
    </border>
    <border>
      <left style="medium">
        <color rgb="FF000000"/>
      </left>
      <right style="thin">
        <color rgb="FF000000"/>
      </right>
      <top style="hair">
        <color rgb="FF000000"/>
      </top>
      <bottom style="hair">
        <color rgb="FF000000"/>
      </bottom>
      <diagonal/>
    </border>
    <border>
      <left style="thin">
        <color rgb="FF000000"/>
      </left>
      <right style="thin">
        <color rgb="FF000000"/>
      </right>
      <top style="hair">
        <color rgb="FF000000"/>
      </top>
      <bottom/>
      <diagonal/>
    </border>
    <border>
      <left style="thin">
        <color rgb="FF000000"/>
      </left>
      <right style="thin">
        <color rgb="FF000000"/>
      </right>
      <top style="hair">
        <color rgb="FF000000"/>
      </top>
      <bottom style="medium">
        <color rgb="FF000000"/>
      </bottom>
      <diagonal/>
    </border>
    <border>
      <left style="thin">
        <color rgb="FF000000"/>
      </left>
      <right style="medium">
        <color rgb="FF000000"/>
      </right>
      <top style="hair">
        <color rgb="FF000000"/>
      </top>
      <bottom/>
      <diagonal/>
    </border>
    <border>
      <left style="medium">
        <color rgb="FF000000"/>
      </left>
      <right style="thin">
        <color rgb="FF000000"/>
      </right>
      <top/>
      <bottom/>
      <diagonal/>
    </border>
    <border>
      <left style="thin">
        <color rgb="FF000000"/>
      </left>
      <right style="thin">
        <color rgb="FF000000"/>
      </right>
      <top/>
      <bottom/>
      <diagonal/>
    </border>
    <border>
      <left style="medium">
        <color rgb="FF000000"/>
      </left>
      <right style="thin">
        <color rgb="FF000000"/>
      </right>
      <top style="medium">
        <color rgb="FF000000"/>
      </top>
      <bottom/>
      <diagonal/>
    </border>
    <border>
      <left style="thin">
        <color rgb="FF000000"/>
      </left>
      <right style="thin">
        <color rgb="FF000000"/>
      </right>
      <top style="thin">
        <color rgb="FF000000"/>
      </top>
      <bottom/>
      <diagonal/>
    </border>
    <border>
      <left style="thin">
        <color indexed="64"/>
      </left>
      <right style="thin">
        <color indexed="64"/>
      </right>
      <top style="thin">
        <color rgb="FF000000"/>
      </top>
      <bottom style="thin">
        <color rgb="FF000000"/>
      </bottom>
      <diagonal/>
    </border>
    <border>
      <left style="thin">
        <color rgb="FF000000"/>
      </left>
      <right style="thin">
        <color indexed="64"/>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style="thin">
        <color rgb="FF000000"/>
      </bottom>
      <diagonal/>
    </border>
    <border>
      <left style="thin">
        <color indexed="64"/>
      </left>
      <right/>
      <top style="thin">
        <color rgb="FF000000"/>
      </top>
      <bottom style="thin">
        <color rgb="FF000000"/>
      </bottom>
      <diagonal/>
    </border>
    <border>
      <left style="thin">
        <color indexed="64"/>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medium">
        <color rgb="FF000000"/>
      </right>
      <top style="thin">
        <color rgb="FF000000"/>
      </top>
      <bottom/>
      <diagonal/>
    </border>
    <border>
      <left style="thin">
        <color rgb="FF000000"/>
      </left>
      <right style="medium">
        <color rgb="FF000000"/>
      </right>
      <top/>
      <bottom style="thin">
        <color rgb="FF000000"/>
      </bottom>
      <diagonal/>
    </border>
    <border>
      <left style="thin">
        <color rgb="FF000000"/>
      </left>
      <right style="medium">
        <color rgb="FF000000"/>
      </right>
      <top/>
      <bottom/>
      <diagonal/>
    </border>
    <border>
      <left/>
      <right style="thin">
        <color rgb="FF000000"/>
      </right>
      <top style="medium">
        <color rgb="FF000000"/>
      </top>
      <bottom/>
      <diagonal/>
    </border>
    <border>
      <left/>
      <right style="thin">
        <color rgb="FF000000"/>
      </right>
      <top/>
      <bottom style="thin">
        <color rgb="FF000000"/>
      </bottom>
      <diagonal/>
    </border>
    <border>
      <left style="thin">
        <color rgb="FF000000"/>
      </left>
      <right style="thin">
        <color indexed="64"/>
      </right>
      <top style="medium">
        <color rgb="FF000000"/>
      </top>
      <bottom style="thin">
        <color rgb="FF000000"/>
      </bottom>
      <diagonal/>
    </border>
    <border>
      <left/>
      <right/>
      <top style="medium">
        <color rgb="FF000000"/>
      </top>
      <bottom style="thin">
        <color rgb="FF000000"/>
      </bottom>
      <diagonal/>
    </border>
  </borders>
  <cellStyleXfs count="14">
    <xf numFmtId="0" fontId="0" fillId="0" borderId="0"/>
    <xf numFmtId="43" fontId="12" fillId="0" borderId="0" applyFont="0" applyFill="0" applyBorder="0" applyAlignment="0" applyProtection="0"/>
    <xf numFmtId="41" fontId="17" fillId="0" borderId="0" applyFont="0" applyFill="0" applyBorder="0" applyAlignment="0" applyProtection="0"/>
    <xf numFmtId="41" fontId="17" fillId="0" borderId="0" applyFont="0" applyFill="0" applyBorder="0" applyAlignment="0" applyProtection="0"/>
    <xf numFmtId="41" fontId="12" fillId="0" borderId="0" applyFont="0" applyFill="0" applyBorder="0" applyAlignment="0" applyProtection="0"/>
    <xf numFmtId="164" fontId="17" fillId="0" borderId="0" applyFont="0" applyFill="0" applyBorder="0" applyAlignment="0" applyProtection="0"/>
    <xf numFmtId="43" fontId="17" fillId="0" borderId="0" applyFont="0" applyFill="0" applyBorder="0" applyAlignment="0" applyProtection="0"/>
    <xf numFmtId="0" fontId="12" fillId="0" borderId="0"/>
    <xf numFmtId="0" fontId="17" fillId="0" borderId="0"/>
    <xf numFmtId="0" fontId="17" fillId="0" borderId="0"/>
    <xf numFmtId="0" fontId="17" fillId="0" borderId="0"/>
    <xf numFmtId="0" fontId="18" fillId="0" borderId="0"/>
    <xf numFmtId="9" fontId="17" fillId="0" borderId="0" applyFont="0" applyFill="0" applyBorder="0" applyAlignment="0" applyProtection="0"/>
    <xf numFmtId="41" fontId="12" fillId="0" borderId="0" applyFont="0" applyFill="0" applyBorder="0" applyAlignment="0" applyProtection="0"/>
  </cellStyleXfs>
  <cellXfs count="341">
    <xf numFmtId="0" fontId="0" fillId="0" borderId="0" xfId="0"/>
    <xf numFmtId="0" fontId="7" fillId="0" borderId="1" xfId="0" applyFont="1" applyBorder="1" applyAlignment="1">
      <alignment horizontal="left" vertical="center" wrapText="1"/>
    </xf>
    <xf numFmtId="0" fontId="0" fillId="0" borderId="1" xfId="0" applyBorder="1"/>
    <xf numFmtId="0" fontId="7" fillId="0" borderId="1" xfId="0" applyFont="1" applyBorder="1" applyAlignment="1">
      <alignment horizontal="left" vertical="top" wrapText="1"/>
    </xf>
    <xf numFmtId="0" fontId="3" fillId="0" borderId="1" xfId="0" applyFont="1" applyBorder="1" applyAlignment="1">
      <alignment horizontal="left" vertical="center" wrapText="1"/>
    </xf>
    <xf numFmtId="0" fontId="3" fillId="0" borderId="1" xfId="0" applyFont="1" applyBorder="1" applyAlignment="1">
      <alignment horizontal="left" vertical="top" wrapText="1"/>
    </xf>
    <xf numFmtId="0" fontId="1" fillId="2"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vertical="top" wrapText="1"/>
    </xf>
    <xf numFmtId="0" fontId="0" fillId="0" borderId="0" xfId="0" applyAlignment="1">
      <alignment vertical="center"/>
    </xf>
    <xf numFmtId="0" fontId="3" fillId="0" borderId="1" xfId="0" applyFont="1" applyBorder="1" applyAlignment="1">
      <alignment vertical="center" wrapText="1"/>
    </xf>
    <xf numFmtId="0" fontId="3" fillId="6" borderId="1" xfId="0" applyFont="1" applyFill="1" applyBorder="1" applyAlignment="1">
      <alignment horizontal="left" vertical="center" wrapText="1"/>
    </xf>
    <xf numFmtId="0" fontId="3" fillId="6" borderId="1" xfId="0" applyFont="1" applyFill="1" applyBorder="1" applyAlignment="1">
      <alignment horizontal="center" vertical="center" wrapText="1"/>
    </xf>
    <xf numFmtId="0" fontId="3" fillId="6" borderId="1" xfId="0" applyFont="1" applyFill="1" applyBorder="1" applyAlignment="1">
      <alignment vertical="center" wrapText="1"/>
    </xf>
    <xf numFmtId="0" fontId="3" fillId="6" borderId="1" xfId="0" applyFont="1" applyFill="1" applyBorder="1" applyAlignment="1">
      <alignment vertical="top" wrapText="1"/>
    </xf>
    <xf numFmtId="0" fontId="3" fillId="0" borderId="1" xfId="0" applyFont="1" applyFill="1" applyBorder="1" applyAlignment="1">
      <alignment vertical="center" wrapText="1"/>
    </xf>
    <xf numFmtId="0" fontId="0" fillId="7" borderId="0" xfId="0" applyFill="1"/>
    <xf numFmtId="0" fontId="0" fillId="8" borderId="0" xfId="0" applyFill="1"/>
    <xf numFmtId="0" fontId="7" fillId="0" borderId="1" xfId="0" applyFont="1" applyFill="1" applyBorder="1" applyAlignment="1">
      <alignment horizontal="left" vertical="center" wrapText="1"/>
    </xf>
    <xf numFmtId="0" fontId="3"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1" fillId="2" borderId="8" xfId="0" applyFont="1" applyFill="1" applyBorder="1" applyAlignment="1">
      <alignment horizontal="center" vertical="center" wrapText="1"/>
    </xf>
    <xf numFmtId="0" fontId="3" fillId="9" borderId="8" xfId="0" applyFont="1" applyFill="1" applyBorder="1" applyAlignment="1">
      <alignment vertical="center"/>
    </xf>
    <xf numFmtId="0" fontId="3" fillId="0" borderId="8" xfId="0" applyFont="1" applyBorder="1" applyAlignment="1">
      <alignment horizontal="left" vertical="center" wrapText="1"/>
    </xf>
    <xf numFmtId="0" fontId="7" fillId="0" borderId="8" xfId="0" applyFont="1" applyBorder="1" applyAlignment="1">
      <alignment horizontal="left" vertical="center" wrapText="1"/>
    </xf>
    <xf numFmtId="0" fontId="3" fillId="0" borderId="8" xfId="0" applyFont="1" applyBorder="1" applyAlignment="1">
      <alignment vertical="center" wrapText="1"/>
    </xf>
    <xf numFmtId="0" fontId="3" fillId="0" borderId="9" xfId="0" applyFont="1" applyBorder="1" applyAlignment="1">
      <alignment horizontal="left" vertical="center" wrapText="1"/>
    </xf>
    <xf numFmtId="0" fontId="2" fillId="10" borderId="18" xfId="0" applyFont="1" applyFill="1" applyBorder="1" applyAlignment="1">
      <alignment horizontal="center" vertical="center"/>
    </xf>
    <xf numFmtId="0" fontId="14" fillId="0" borderId="15" xfId="0" applyFont="1" applyBorder="1" applyAlignment="1">
      <alignment horizontal="center" vertical="center" wrapText="1"/>
    </xf>
    <xf numFmtId="0" fontId="14" fillId="0" borderId="18" xfId="0" applyFont="1" applyBorder="1" applyAlignment="1">
      <alignment horizontal="center" vertical="center" wrapText="1"/>
    </xf>
    <xf numFmtId="0" fontId="15" fillId="11" borderId="15" xfId="0" applyFont="1" applyFill="1" applyBorder="1" applyAlignment="1">
      <alignment vertical="top" wrapText="1"/>
    </xf>
    <xf numFmtId="0" fontId="3" fillId="0" borderId="15" xfId="0" applyFont="1" applyBorder="1" applyAlignment="1">
      <alignment horizontal="center" vertical="center" wrapText="1"/>
    </xf>
    <xf numFmtId="0" fontId="3" fillId="0" borderId="18" xfId="0" applyFont="1" applyBorder="1" applyAlignment="1">
      <alignment vertical="center" wrapText="1"/>
    </xf>
    <xf numFmtId="0" fontId="3" fillId="0" borderId="18" xfId="0" applyFont="1" applyBorder="1" applyAlignment="1">
      <alignment horizontal="center" vertical="center"/>
    </xf>
    <xf numFmtId="0" fontId="3" fillId="0" borderId="18" xfId="0" applyFont="1" applyBorder="1" applyAlignment="1">
      <alignment horizontal="right" vertical="center"/>
    </xf>
    <xf numFmtId="0" fontId="3" fillId="0" borderId="18" xfId="0" applyFont="1" applyBorder="1" applyAlignment="1">
      <alignment horizontal="center" vertical="center" wrapText="1"/>
    </xf>
    <xf numFmtId="0" fontId="3" fillId="11" borderId="15" xfId="0" applyFont="1" applyFill="1" applyBorder="1" applyAlignment="1">
      <alignment horizontal="center" vertical="center" wrapText="1"/>
    </xf>
    <xf numFmtId="0" fontId="2" fillId="11" borderId="18" xfId="0" applyFont="1" applyFill="1" applyBorder="1" applyAlignment="1">
      <alignment vertical="center" wrapText="1"/>
    </xf>
    <xf numFmtId="0" fontId="2" fillId="11" borderId="18" xfId="0" applyFont="1" applyFill="1" applyBorder="1" applyAlignment="1">
      <alignment horizontal="center" vertical="center" wrapText="1"/>
    </xf>
    <xf numFmtId="9" fontId="3" fillId="0" borderId="18" xfId="0" applyNumberFormat="1" applyFont="1" applyBorder="1" applyAlignment="1">
      <alignment horizontal="center" vertical="center" wrapText="1"/>
    </xf>
    <xf numFmtId="9" fontId="3" fillId="0" borderId="18" xfId="0" applyNumberFormat="1" applyFont="1" applyBorder="1" applyAlignment="1">
      <alignment horizontal="center" vertical="center"/>
    </xf>
    <xf numFmtId="3" fontId="3" fillId="0" borderId="18" xfId="0" applyNumberFormat="1" applyFont="1" applyBorder="1" applyAlignment="1">
      <alignment horizontal="center" vertical="center"/>
    </xf>
    <xf numFmtId="0" fontId="5" fillId="0" borderId="18" xfId="0" applyFont="1" applyBorder="1" applyAlignment="1">
      <alignment vertical="center" wrapText="1"/>
    </xf>
    <xf numFmtId="0" fontId="11" fillId="12" borderId="15" xfId="0" applyFont="1" applyFill="1" applyBorder="1" applyAlignment="1">
      <alignment horizontal="center" vertical="center" wrapText="1"/>
    </xf>
    <xf numFmtId="0" fontId="16" fillId="12" borderId="18" xfId="0" applyFont="1" applyFill="1" applyBorder="1" applyAlignment="1">
      <alignment vertical="center" wrapText="1"/>
    </xf>
    <xf numFmtId="0" fontId="11" fillId="12" borderId="18" xfId="0" applyFont="1" applyFill="1" applyBorder="1" applyAlignment="1">
      <alignment horizontal="center" vertical="center"/>
    </xf>
    <xf numFmtId="0" fontId="11" fillId="12" borderId="18" xfId="0" applyFont="1" applyFill="1" applyBorder="1" applyAlignment="1">
      <alignment horizontal="center" vertical="center" wrapText="1"/>
    </xf>
    <xf numFmtId="0" fontId="3" fillId="13" borderId="15" xfId="0" applyFont="1" applyFill="1" applyBorder="1" applyAlignment="1">
      <alignment horizontal="center" vertical="center" wrapText="1"/>
    </xf>
    <xf numFmtId="0" fontId="2" fillId="13" borderId="18" xfId="0" applyFont="1" applyFill="1" applyBorder="1" applyAlignment="1">
      <alignment vertical="center" wrapText="1"/>
    </xf>
    <xf numFmtId="0" fontId="3" fillId="13" borderId="18" xfId="0" applyFont="1" applyFill="1" applyBorder="1" applyAlignment="1">
      <alignment horizontal="center" vertical="center"/>
    </xf>
    <xf numFmtId="0" fontId="3" fillId="13" borderId="18" xfId="0" applyFont="1" applyFill="1" applyBorder="1" applyAlignment="1">
      <alignment horizontal="center" vertical="center" wrapText="1"/>
    </xf>
    <xf numFmtId="0" fontId="3" fillId="14" borderId="15" xfId="0" applyFont="1" applyFill="1" applyBorder="1" applyAlignment="1">
      <alignment horizontal="center" vertical="center" wrapText="1"/>
    </xf>
    <xf numFmtId="0" fontId="2" fillId="14" borderId="18" xfId="0" applyFont="1" applyFill="1" applyBorder="1" applyAlignment="1">
      <alignment vertical="center" wrapText="1"/>
    </xf>
    <xf numFmtId="0" fontId="3" fillId="14" borderId="18" xfId="0" applyFont="1" applyFill="1" applyBorder="1" applyAlignment="1">
      <alignment horizontal="center" vertical="center"/>
    </xf>
    <xf numFmtId="0" fontId="3" fillId="14" borderId="18" xfId="0" applyFont="1" applyFill="1" applyBorder="1" applyAlignment="1">
      <alignment horizontal="center" vertical="center" wrapText="1"/>
    </xf>
    <xf numFmtId="0" fontId="3" fillId="0" borderId="18" xfId="0" applyFont="1" applyBorder="1" applyAlignment="1">
      <alignment vertical="center"/>
    </xf>
    <xf numFmtId="0" fontId="3" fillId="0" borderId="22" xfId="0" applyFont="1" applyBorder="1" applyAlignment="1">
      <alignment horizontal="center" vertical="center"/>
    </xf>
    <xf numFmtId="0" fontId="2" fillId="14" borderId="18" xfId="0" applyFont="1" applyFill="1" applyBorder="1" applyAlignment="1">
      <alignment horizontal="center" vertical="center" wrapText="1"/>
    </xf>
    <xf numFmtId="0" fontId="2" fillId="14" borderId="18" xfId="0" applyFont="1" applyFill="1" applyBorder="1" applyAlignment="1">
      <alignment horizontal="center" vertical="center"/>
    </xf>
    <xf numFmtId="0" fontId="3" fillId="12" borderId="15" xfId="0" applyFont="1" applyFill="1" applyBorder="1" applyAlignment="1">
      <alignment horizontal="center" vertical="center" wrapText="1"/>
    </xf>
    <xf numFmtId="0" fontId="2" fillId="12" borderId="18" xfId="0" applyFont="1" applyFill="1" applyBorder="1" applyAlignment="1">
      <alignment vertical="center" wrapText="1"/>
    </xf>
    <xf numFmtId="0" fontId="3" fillId="12" borderId="18" xfId="0" applyFont="1" applyFill="1" applyBorder="1" applyAlignment="1">
      <alignment horizontal="center" vertical="center"/>
    </xf>
    <xf numFmtId="0" fontId="3" fillId="12" borderId="18" xfId="0" applyFont="1" applyFill="1" applyBorder="1" applyAlignment="1">
      <alignment horizontal="center" vertical="center" wrapText="1"/>
    </xf>
    <xf numFmtId="0" fontId="15" fillId="14" borderId="18" xfId="0" applyFont="1" applyFill="1" applyBorder="1" applyAlignment="1">
      <alignment vertical="top"/>
    </xf>
    <xf numFmtId="0" fontId="15" fillId="14" borderId="18" xfId="0" applyFont="1" applyFill="1" applyBorder="1" applyAlignment="1">
      <alignment vertical="top" wrapText="1"/>
    </xf>
    <xf numFmtId="3" fontId="3" fillId="0" borderId="18" xfId="0" applyNumberFormat="1" applyFont="1" applyBorder="1" applyAlignment="1">
      <alignment horizontal="center" vertical="center" wrapText="1"/>
    </xf>
    <xf numFmtId="10" fontId="3" fillId="0" borderId="18" xfId="0" applyNumberFormat="1" applyFont="1" applyBorder="1" applyAlignment="1">
      <alignment horizontal="center" vertical="center" wrapText="1"/>
    </xf>
    <xf numFmtId="0" fontId="2" fillId="13" borderId="18" xfId="0" applyFont="1" applyFill="1" applyBorder="1" applyAlignment="1">
      <alignment vertical="center"/>
    </xf>
    <xf numFmtId="0" fontId="19" fillId="0" borderId="0" xfId="0" applyFont="1"/>
    <xf numFmtId="0" fontId="21" fillId="0" borderId="0" xfId="9" applyFont="1" applyAlignment="1">
      <alignment vertical="center"/>
    </xf>
    <xf numFmtId="0" fontId="23" fillId="0" borderId="0" xfId="0" applyFont="1"/>
    <xf numFmtId="0" fontId="25" fillId="15" borderId="30" xfId="0" applyFont="1" applyFill="1" applyBorder="1" applyAlignment="1">
      <alignment horizontal="center" vertical="center" wrapText="1"/>
    </xf>
    <xf numFmtId="0" fontId="22" fillId="15" borderId="30" xfId="0" applyFont="1" applyFill="1" applyBorder="1" applyAlignment="1">
      <alignment horizontal="center" vertical="center" wrapText="1"/>
    </xf>
    <xf numFmtId="0" fontId="24" fillId="16" borderId="32" xfId="0" applyFont="1" applyFill="1" applyBorder="1" applyAlignment="1">
      <alignment horizontal="center" vertical="center" wrapText="1"/>
    </xf>
    <xf numFmtId="0" fontId="24" fillId="16" borderId="33" xfId="0" applyFont="1" applyFill="1" applyBorder="1" applyAlignment="1">
      <alignment horizontal="center" vertical="center" wrapText="1"/>
    </xf>
    <xf numFmtId="0" fontId="24" fillId="16" borderId="34" xfId="0" applyFont="1" applyFill="1" applyBorder="1" applyAlignment="1">
      <alignment horizontal="center" vertical="center" wrapText="1"/>
    </xf>
    <xf numFmtId="0" fontId="26" fillId="0" borderId="0" xfId="0" applyFont="1"/>
    <xf numFmtId="0" fontId="27" fillId="17" borderId="35" xfId="0" applyFont="1" applyFill="1" applyBorder="1" applyAlignment="1">
      <alignment horizontal="center" vertical="center"/>
    </xf>
    <xf numFmtId="0" fontId="28" fillId="17" borderId="39" xfId="0" applyFont="1" applyFill="1" applyBorder="1" applyAlignment="1">
      <alignment horizontal="center" vertical="center" wrapText="1"/>
    </xf>
    <xf numFmtId="0" fontId="28" fillId="17" borderId="33" xfId="0" applyFont="1" applyFill="1" applyBorder="1" applyAlignment="1">
      <alignment horizontal="center" vertical="center" wrapText="1"/>
    </xf>
    <xf numFmtId="165" fontId="28" fillId="17" borderId="33" xfId="0" applyNumberFormat="1" applyFont="1" applyFill="1" applyBorder="1" applyAlignment="1">
      <alignment horizontal="center" vertical="center" wrapText="1"/>
    </xf>
    <xf numFmtId="0" fontId="28" fillId="17" borderId="34" xfId="0" applyFont="1" applyFill="1" applyBorder="1" applyAlignment="1">
      <alignment horizontal="center" vertical="center" wrapText="1"/>
    </xf>
    <xf numFmtId="0" fontId="19" fillId="0" borderId="0" xfId="0" applyFont="1" applyFill="1"/>
    <xf numFmtId="0" fontId="28" fillId="18" borderId="32" xfId="0" applyFont="1" applyFill="1" applyBorder="1" applyAlignment="1">
      <alignment horizontal="left" vertical="center"/>
    </xf>
    <xf numFmtId="0" fontId="28" fillId="18" borderId="33" xfId="0" applyFont="1" applyFill="1" applyBorder="1" applyAlignment="1">
      <alignment horizontal="left" vertical="center"/>
    </xf>
    <xf numFmtId="0" fontId="28" fillId="18" borderId="39" xfId="0" applyFont="1" applyFill="1" applyBorder="1" applyAlignment="1">
      <alignment horizontal="center" vertical="center" wrapText="1"/>
    </xf>
    <xf numFmtId="0" fontId="28" fillId="18" borderId="33" xfId="0" applyFont="1" applyFill="1" applyBorder="1" applyAlignment="1">
      <alignment horizontal="center" vertical="center" wrapText="1"/>
    </xf>
    <xf numFmtId="165" fontId="28" fillId="18" borderId="33" xfId="0" applyNumberFormat="1" applyFont="1" applyFill="1" applyBorder="1" applyAlignment="1">
      <alignment horizontal="center" vertical="center" wrapText="1"/>
    </xf>
    <xf numFmtId="0" fontId="28" fillId="18" borderId="34" xfId="0" applyFont="1" applyFill="1" applyBorder="1" applyAlignment="1">
      <alignment horizontal="center" vertical="center" wrapText="1"/>
    </xf>
    <xf numFmtId="0" fontId="28" fillId="0" borderId="35" xfId="0" applyFont="1" applyFill="1" applyBorder="1" applyAlignment="1">
      <alignment horizontal="center" vertical="center" wrapText="1"/>
    </xf>
    <xf numFmtId="0" fontId="28" fillId="0" borderId="41" xfId="0" applyFont="1" applyFill="1" applyBorder="1" applyAlignment="1">
      <alignment horizontal="center" vertical="center" wrapText="1"/>
    </xf>
    <xf numFmtId="0" fontId="28" fillId="0" borderId="42" xfId="0" applyFont="1" applyFill="1" applyBorder="1" applyAlignment="1">
      <alignment horizontal="center" vertical="center" wrapText="1"/>
    </xf>
    <xf numFmtId="0" fontId="28" fillId="0" borderId="45" xfId="0" applyFont="1" applyFill="1" applyBorder="1" applyAlignment="1">
      <alignment horizontal="center" vertical="center" wrapText="1"/>
    </xf>
    <xf numFmtId="0" fontId="28" fillId="19" borderId="42" xfId="0" applyFont="1" applyFill="1" applyBorder="1" applyAlignment="1">
      <alignment horizontal="center" vertical="center" wrapText="1"/>
    </xf>
    <xf numFmtId="0" fontId="28" fillId="19" borderId="43" xfId="0" applyFont="1" applyFill="1" applyBorder="1" applyAlignment="1">
      <alignment horizontal="center" vertical="center" wrapText="1"/>
    </xf>
    <xf numFmtId="0" fontId="24" fillId="19" borderId="43" xfId="0" applyFont="1" applyFill="1" applyBorder="1" applyAlignment="1">
      <alignment vertical="center" wrapText="1"/>
    </xf>
    <xf numFmtId="0" fontId="24" fillId="19" borderId="43" xfId="0" applyFont="1" applyFill="1" applyBorder="1" applyAlignment="1">
      <alignment horizontal="left" vertical="center" wrapText="1"/>
    </xf>
    <xf numFmtId="0" fontId="24" fillId="19" borderId="43" xfId="0" applyFont="1" applyFill="1" applyBorder="1" applyAlignment="1">
      <alignment horizontal="center" vertical="center" wrapText="1"/>
    </xf>
    <xf numFmtId="165" fontId="24" fillId="19" borderId="43" xfId="0" applyNumberFormat="1" applyFont="1" applyFill="1" applyBorder="1" applyAlignment="1">
      <alignment horizontal="center" vertical="center" wrapText="1"/>
    </xf>
    <xf numFmtId="165" fontId="30" fillId="19" borderId="43" xfId="11" applyNumberFormat="1" applyFont="1" applyFill="1" applyBorder="1" applyAlignment="1">
      <alignment horizontal="center" vertical="center" shrinkToFit="1"/>
    </xf>
    <xf numFmtId="0" fontId="24" fillId="19" borderId="44" xfId="0" applyFont="1" applyFill="1" applyBorder="1" applyAlignment="1">
      <alignment horizontal="center" vertical="center" wrapText="1"/>
    </xf>
    <xf numFmtId="0" fontId="28" fillId="19" borderId="45" xfId="0" applyFont="1" applyFill="1" applyBorder="1" applyAlignment="1">
      <alignment horizontal="center" vertical="center" wrapText="1"/>
    </xf>
    <xf numFmtId="0" fontId="28" fillId="19" borderId="47" xfId="0" applyFont="1" applyFill="1" applyBorder="1" applyAlignment="1">
      <alignment horizontal="center" vertical="center" wrapText="1"/>
    </xf>
    <xf numFmtId="0" fontId="31" fillId="19" borderId="47" xfId="0" applyFont="1" applyFill="1" applyBorder="1" applyAlignment="1">
      <alignment vertical="center" wrapText="1"/>
    </xf>
    <xf numFmtId="0" fontId="31" fillId="19" borderId="46" xfId="0" applyFont="1" applyFill="1" applyBorder="1" applyAlignment="1">
      <alignment vertical="center" wrapText="1"/>
    </xf>
    <xf numFmtId="0" fontId="26" fillId="19" borderId="46" xfId="0" applyFont="1" applyFill="1" applyBorder="1" applyAlignment="1">
      <alignment vertical="center" wrapText="1"/>
    </xf>
    <xf numFmtId="0" fontId="30" fillId="19" borderId="46" xfId="0" applyFont="1" applyFill="1" applyBorder="1" applyAlignment="1">
      <alignment vertical="center"/>
    </xf>
    <xf numFmtId="0" fontId="30" fillId="19" borderId="47" xfId="0" applyFont="1" applyFill="1" applyBorder="1" applyAlignment="1">
      <alignment horizontal="center" vertical="center"/>
    </xf>
    <xf numFmtId="165" fontId="30" fillId="19" borderId="47" xfId="1" applyNumberFormat="1" applyFont="1" applyFill="1" applyBorder="1" applyAlignment="1">
      <alignment horizontal="center" vertical="center"/>
    </xf>
    <xf numFmtId="43" fontId="30" fillId="19" borderId="47" xfId="0" applyNumberFormat="1" applyFont="1" applyFill="1" applyBorder="1" applyAlignment="1">
      <alignment horizontal="center" vertical="center" wrapText="1"/>
    </xf>
    <xf numFmtId="165" fontId="30" fillId="19" borderId="47" xfId="0" applyNumberFormat="1" applyFont="1" applyFill="1" applyBorder="1" applyAlignment="1">
      <alignment horizontal="center" vertical="center" wrapText="1"/>
    </xf>
    <xf numFmtId="165" fontId="30" fillId="19" borderId="47" xfId="11" applyNumberFormat="1" applyFont="1" applyFill="1" applyBorder="1" applyAlignment="1">
      <alignment horizontal="center" vertical="center" shrinkToFit="1"/>
    </xf>
    <xf numFmtId="0" fontId="29" fillId="19" borderId="47" xfId="0" applyFont="1" applyFill="1" applyBorder="1" applyAlignment="1">
      <alignment horizontal="center" vertical="center" wrapText="1"/>
    </xf>
    <xf numFmtId="0" fontId="24" fillId="19" borderId="48" xfId="0" applyFont="1" applyFill="1" applyBorder="1" applyAlignment="1">
      <alignment horizontal="center" vertical="center" wrapText="1"/>
    </xf>
    <xf numFmtId="0" fontId="32" fillId="20" borderId="32" xfId="0" applyFont="1" applyFill="1" applyBorder="1" applyAlignment="1">
      <alignment horizontal="left" vertical="top" wrapText="1"/>
    </xf>
    <xf numFmtId="0" fontId="32" fillId="20" borderId="33" xfId="0" applyFont="1" applyFill="1" applyBorder="1" applyAlignment="1">
      <alignment horizontal="left" vertical="top" wrapText="1"/>
    </xf>
    <xf numFmtId="0" fontId="26" fillId="20" borderId="39" xfId="0" applyFont="1" applyFill="1" applyBorder="1" applyAlignment="1">
      <alignment vertical="center" wrapText="1"/>
    </xf>
    <xf numFmtId="9" fontId="24" fillId="20" borderId="39" xfId="0" applyNumberFormat="1" applyFont="1" applyFill="1" applyBorder="1" applyAlignment="1">
      <alignment vertical="center" wrapText="1"/>
    </xf>
    <xf numFmtId="165" fontId="24" fillId="20" borderId="39" xfId="0" applyNumberFormat="1" applyFont="1" applyFill="1" applyBorder="1" applyAlignment="1">
      <alignment horizontal="left" vertical="center" wrapText="1" indent="2"/>
    </xf>
    <xf numFmtId="3" fontId="24" fillId="20" borderId="39" xfId="0" applyNumberFormat="1" applyFont="1" applyFill="1" applyBorder="1" applyAlignment="1">
      <alignment horizontal="left" vertical="center" wrapText="1" indent="2"/>
    </xf>
    <xf numFmtId="3" fontId="24" fillId="20" borderId="39" xfId="0" applyNumberFormat="1" applyFont="1" applyFill="1" applyBorder="1" applyAlignment="1">
      <alignment horizontal="center" vertical="center" wrapText="1"/>
    </xf>
    <xf numFmtId="43" fontId="19" fillId="0" borderId="0" xfId="1" applyFont="1"/>
    <xf numFmtId="165" fontId="19" fillId="0" borderId="0" xfId="0" applyNumberFormat="1" applyFont="1"/>
    <xf numFmtId="43" fontId="19" fillId="0" borderId="0" xfId="0" applyNumberFormat="1" applyFont="1"/>
    <xf numFmtId="166" fontId="19" fillId="0" borderId="0" xfId="1" applyNumberFormat="1" applyFont="1"/>
    <xf numFmtId="0" fontId="3" fillId="21" borderId="1" xfId="0" applyFont="1" applyFill="1" applyBorder="1" applyAlignment="1">
      <alignment horizontal="left" vertical="center" wrapText="1"/>
    </xf>
    <xf numFmtId="0" fontId="3" fillId="21" borderId="1" xfId="0" applyFont="1" applyFill="1" applyBorder="1" applyAlignment="1">
      <alignment horizontal="center" vertical="center" wrapText="1"/>
    </xf>
    <xf numFmtId="0" fontId="3" fillId="21" borderId="1" xfId="0" applyFont="1" applyFill="1" applyBorder="1" applyAlignment="1">
      <alignment vertical="center" wrapText="1"/>
    </xf>
    <xf numFmtId="0" fontId="3" fillId="21" borderId="2" xfId="0" applyFont="1" applyFill="1" applyBorder="1" applyAlignment="1">
      <alignment vertical="top" wrapText="1"/>
    </xf>
    <xf numFmtId="0" fontId="3" fillId="21" borderId="7" xfId="0" applyFont="1" applyFill="1" applyBorder="1" applyAlignment="1">
      <alignment vertical="top" wrapText="1"/>
    </xf>
    <xf numFmtId="0" fontId="28" fillId="0" borderId="49" xfId="0" applyFont="1" applyFill="1" applyBorder="1" applyAlignment="1">
      <alignment horizontal="center" vertical="center" wrapText="1"/>
    </xf>
    <xf numFmtId="0" fontId="19" fillId="0" borderId="0" xfId="0" applyFont="1" applyAlignment="1">
      <alignment wrapText="1"/>
    </xf>
    <xf numFmtId="3" fontId="24" fillId="20" borderId="40" xfId="0" applyNumberFormat="1" applyFont="1" applyFill="1" applyBorder="1" applyAlignment="1">
      <alignment horizontal="left" vertical="center" wrapText="1"/>
    </xf>
    <xf numFmtId="0" fontId="28" fillId="0" borderId="51" xfId="0" applyFont="1" applyFill="1" applyBorder="1" applyAlignment="1">
      <alignment horizontal="center" vertical="center" wrapText="1"/>
    </xf>
    <xf numFmtId="0" fontId="3" fillId="21" borderId="1" xfId="0" applyFont="1" applyFill="1" applyBorder="1" applyAlignment="1">
      <alignment vertical="top" wrapText="1"/>
    </xf>
    <xf numFmtId="0" fontId="32" fillId="0" borderId="51" xfId="0" applyFont="1" applyFill="1" applyBorder="1" applyAlignment="1">
      <alignment horizontal="center" vertical="center" wrapText="1"/>
    </xf>
    <xf numFmtId="3" fontId="3" fillId="21" borderId="1" xfId="0" applyNumberFormat="1" applyFont="1" applyFill="1" applyBorder="1" applyAlignment="1">
      <alignment horizontal="center" vertical="center" wrapText="1"/>
    </xf>
    <xf numFmtId="0" fontId="24" fillId="0" borderId="24" xfId="0" applyFont="1" applyFill="1" applyBorder="1" applyAlignment="1">
      <alignment vertical="center" wrapText="1"/>
    </xf>
    <xf numFmtId="0" fontId="24" fillId="0" borderId="25" xfId="0" applyFont="1" applyFill="1" applyBorder="1" applyAlignment="1">
      <alignment horizontal="center" vertical="center" wrapText="1"/>
    </xf>
    <xf numFmtId="0" fontId="24" fillId="0" borderId="27" xfId="0" applyFont="1" applyFill="1" applyBorder="1" applyAlignment="1">
      <alignment horizontal="center" vertical="center" wrapText="1"/>
    </xf>
    <xf numFmtId="0" fontId="26" fillId="0" borderId="27" xfId="0" applyFont="1" applyFill="1" applyBorder="1" applyAlignment="1">
      <alignment vertical="center" wrapText="1"/>
    </xf>
    <xf numFmtId="0" fontId="26" fillId="0" borderId="27" xfId="0" applyFont="1" applyFill="1" applyBorder="1" applyAlignment="1">
      <alignment horizontal="left" vertical="center" wrapText="1"/>
    </xf>
    <xf numFmtId="0" fontId="33" fillId="0" borderId="27" xfId="0" applyFont="1" applyFill="1" applyBorder="1" applyAlignment="1">
      <alignment vertical="center" wrapText="1"/>
    </xf>
    <xf numFmtId="41" fontId="26" fillId="0" borderId="27" xfId="13" applyFont="1" applyFill="1" applyBorder="1" applyAlignment="1">
      <alignment horizontal="center" vertical="center" wrapText="1"/>
    </xf>
    <xf numFmtId="41" fontId="30" fillId="0" borderId="27" xfId="13" applyFont="1" applyFill="1" applyBorder="1" applyAlignment="1">
      <alignment horizontal="center" vertical="center" wrapText="1"/>
    </xf>
    <xf numFmtId="41" fontId="30" fillId="0" borderId="27" xfId="13" applyFont="1" applyFill="1" applyBorder="1" applyAlignment="1">
      <alignment horizontal="center" vertical="center" shrinkToFit="1"/>
    </xf>
    <xf numFmtId="0" fontId="24" fillId="0" borderId="28" xfId="0" applyFont="1" applyFill="1" applyBorder="1" applyAlignment="1">
      <alignment horizontal="center" vertical="center" wrapText="1"/>
    </xf>
    <xf numFmtId="0" fontId="28" fillId="0" borderId="27" xfId="0" applyFont="1" applyFill="1" applyBorder="1" applyAlignment="1">
      <alignment horizontal="center" vertical="center" wrapText="1"/>
    </xf>
    <xf numFmtId="0" fontId="3" fillId="24" borderId="54" xfId="0" applyFont="1" applyFill="1" applyBorder="1" applyAlignment="1">
      <alignment vertical="top" wrapText="1"/>
    </xf>
    <xf numFmtId="0" fontId="24" fillId="0" borderId="27" xfId="0" applyFont="1" applyFill="1" applyBorder="1" applyAlignment="1">
      <alignment vertical="center" wrapText="1"/>
    </xf>
    <xf numFmtId="0" fontId="24" fillId="23" borderId="27" xfId="0" applyFont="1" applyFill="1" applyBorder="1" applyAlignment="1">
      <alignment horizontal="left" vertical="center" wrapText="1"/>
    </xf>
    <xf numFmtId="0" fontId="29" fillId="0" borderId="27" xfId="11" applyFont="1" applyFill="1" applyBorder="1" applyAlignment="1">
      <alignment horizontal="center" vertical="center" wrapText="1"/>
    </xf>
    <xf numFmtId="0" fontId="3" fillId="0" borderId="53" xfId="0" applyFont="1" applyFill="1" applyBorder="1" applyAlignment="1">
      <alignment vertical="top" wrapText="1"/>
    </xf>
    <xf numFmtId="0" fontId="3" fillId="0" borderId="53" xfId="0" applyFont="1" applyFill="1" applyBorder="1" applyAlignment="1">
      <alignment horizontal="left" vertical="center" wrapText="1"/>
    </xf>
    <xf numFmtId="0" fontId="28" fillId="0" borderId="57" xfId="0" applyFont="1" applyFill="1" applyBorder="1" applyAlignment="1">
      <alignment horizontal="center" vertical="center" wrapText="1"/>
    </xf>
    <xf numFmtId="0" fontId="3" fillId="0" borderId="58" xfId="0" applyFont="1" applyFill="1" applyBorder="1" applyAlignment="1">
      <alignment vertical="top" wrapText="1"/>
    </xf>
    <xf numFmtId="0" fontId="3" fillId="25" borderId="59" xfId="0" applyFont="1" applyFill="1" applyBorder="1" applyAlignment="1">
      <alignment vertical="top" wrapText="1"/>
    </xf>
    <xf numFmtId="0" fontId="32" fillId="0" borderId="27" xfId="0" applyFont="1" applyFill="1" applyBorder="1" applyAlignment="1">
      <alignment horizontal="center" vertical="center" wrapText="1"/>
    </xf>
    <xf numFmtId="165" fontId="30" fillId="0" borderId="27" xfId="11" applyNumberFormat="1" applyFont="1" applyFill="1" applyBorder="1" applyAlignment="1">
      <alignment horizontal="center" vertical="center" shrinkToFit="1"/>
    </xf>
    <xf numFmtId="0" fontId="26" fillId="0" borderId="28" xfId="0" applyFont="1" applyFill="1" applyBorder="1" applyAlignment="1">
      <alignment horizontal="center" vertical="center" wrapText="1"/>
    </xf>
    <xf numFmtId="0" fontId="3" fillId="25" borderId="53" xfId="0" applyFont="1" applyFill="1" applyBorder="1" applyAlignment="1">
      <alignment vertical="top" wrapText="1"/>
    </xf>
    <xf numFmtId="0" fontId="30" fillId="0" borderId="27" xfId="0" applyFont="1" applyFill="1" applyBorder="1" applyAlignment="1">
      <alignment horizontal="left" vertical="center" wrapText="1"/>
    </xf>
    <xf numFmtId="0" fontId="11" fillId="0" borderId="53" xfId="0" applyFont="1" applyFill="1" applyBorder="1" applyAlignment="1">
      <alignment horizontal="left" vertical="center" wrapText="1"/>
    </xf>
    <xf numFmtId="0" fontId="26" fillId="0" borderId="27" xfId="0" applyFont="1" applyFill="1" applyBorder="1" applyAlignment="1">
      <alignment horizontal="center" vertical="center" wrapText="1"/>
    </xf>
    <xf numFmtId="165" fontId="30" fillId="0" borderId="27" xfId="0" applyNumberFormat="1" applyFont="1" applyFill="1" applyBorder="1" applyAlignment="1">
      <alignment horizontal="center" vertical="center" wrapText="1"/>
    </xf>
    <xf numFmtId="0" fontId="29" fillId="22" borderId="27" xfId="0" applyFont="1" applyFill="1" applyBorder="1" applyAlignment="1">
      <alignment horizontal="left" vertical="center" wrapText="1"/>
    </xf>
    <xf numFmtId="0" fontId="26" fillId="22" borderId="27" xfId="0" applyFont="1" applyFill="1" applyBorder="1" applyAlignment="1">
      <alignment horizontal="center" vertical="center" wrapText="1"/>
    </xf>
    <xf numFmtId="0" fontId="30" fillId="22" borderId="27" xfId="0" applyFont="1" applyFill="1" applyBorder="1" applyAlignment="1">
      <alignment horizontal="center" vertical="center" wrapText="1"/>
    </xf>
    <xf numFmtId="165" fontId="30" fillId="22" borderId="27" xfId="1" applyNumberFormat="1" applyFont="1" applyFill="1" applyBorder="1" applyAlignment="1">
      <alignment horizontal="center" vertical="center" wrapText="1"/>
    </xf>
    <xf numFmtId="165" fontId="30" fillId="22" borderId="27" xfId="0" applyNumberFormat="1" applyFont="1" applyFill="1" applyBorder="1" applyAlignment="1">
      <alignment horizontal="center" vertical="center" wrapText="1"/>
    </xf>
    <xf numFmtId="43" fontId="30" fillId="22" borderId="27" xfId="0" applyNumberFormat="1" applyFont="1" applyFill="1" applyBorder="1" applyAlignment="1">
      <alignment horizontal="center" vertical="center" wrapText="1"/>
    </xf>
    <xf numFmtId="165" fontId="30" fillId="22" borderId="27" xfId="11" applyNumberFormat="1" applyFont="1" applyFill="1" applyBorder="1" applyAlignment="1">
      <alignment horizontal="center" vertical="center" shrinkToFit="1"/>
    </xf>
    <xf numFmtId="0" fontId="24" fillId="23" borderId="27" xfId="0" applyFont="1" applyFill="1" applyBorder="1" applyAlignment="1">
      <alignment horizontal="center" vertical="center" wrapText="1"/>
    </xf>
    <xf numFmtId="9" fontId="29" fillId="23" borderId="27" xfId="11" applyNumberFormat="1" applyFont="1" applyFill="1" applyBorder="1" applyAlignment="1">
      <alignment horizontal="center" vertical="center" wrapText="1"/>
    </xf>
    <xf numFmtId="165" fontId="29" fillId="23" borderId="27" xfId="11" applyNumberFormat="1" applyFont="1" applyFill="1" applyBorder="1" applyAlignment="1">
      <alignment horizontal="center" vertical="center" shrinkToFit="1"/>
    </xf>
    <xf numFmtId="0" fontId="3" fillId="23" borderId="53" xfId="0" applyFont="1" applyFill="1" applyBorder="1" applyAlignment="1">
      <alignment horizontal="left" vertical="center" wrapText="1"/>
    </xf>
    <xf numFmtId="0" fontId="19" fillId="23" borderId="56" xfId="0" applyFont="1" applyFill="1" applyBorder="1"/>
    <xf numFmtId="0" fontId="26" fillId="27" borderId="27" xfId="0" applyFont="1" applyFill="1" applyBorder="1" applyAlignment="1">
      <alignment horizontal="center" vertical="center" wrapText="1"/>
    </xf>
    <xf numFmtId="3" fontId="3" fillId="27" borderId="53" xfId="0" applyNumberFormat="1" applyFont="1" applyFill="1" applyBorder="1" applyAlignment="1">
      <alignment horizontal="center" vertical="center" wrapText="1"/>
    </xf>
    <xf numFmtId="0" fontId="30" fillId="27" borderId="27" xfId="0" applyFont="1" applyFill="1" applyBorder="1" applyAlignment="1">
      <alignment horizontal="center" vertical="center" wrapText="1"/>
    </xf>
    <xf numFmtId="9" fontId="26" fillId="27" borderId="27" xfId="0" applyNumberFormat="1" applyFont="1" applyFill="1" applyBorder="1" applyAlignment="1">
      <alignment horizontal="center" vertical="center" wrapText="1"/>
    </xf>
    <xf numFmtId="9" fontId="29" fillId="27" borderId="27" xfId="11" applyNumberFormat="1" applyFont="1" applyFill="1" applyBorder="1" applyAlignment="1">
      <alignment horizontal="center" vertical="center" wrapText="1"/>
    </xf>
    <xf numFmtId="166" fontId="30" fillId="0" borderId="27" xfId="1" applyNumberFormat="1" applyFont="1" applyFill="1" applyBorder="1" applyAlignment="1">
      <alignment horizontal="center" vertical="center" shrinkToFit="1"/>
    </xf>
    <xf numFmtId="9" fontId="30" fillId="27" borderId="27" xfId="11" applyNumberFormat="1" applyFont="1" applyFill="1" applyBorder="1" applyAlignment="1">
      <alignment horizontal="center" vertical="center" wrapText="1"/>
    </xf>
    <xf numFmtId="0" fontId="24" fillId="27" borderId="27" xfId="0" applyFont="1" applyFill="1" applyBorder="1" applyAlignment="1">
      <alignment horizontal="center" vertical="center" wrapText="1"/>
    </xf>
    <xf numFmtId="43" fontId="30" fillId="0" borderId="27" xfId="1" applyFont="1" applyFill="1" applyBorder="1" applyAlignment="1">
      <alignment horizontal="center" vertical="center" wrapText="1"/>
    </xf>
    <xf numFmtId="166" fontId="30" fillId="0" borderId="27" xfId="1" applyNumberFormat="1" applyFont="1" applyFill="1" applyBorder="1" applyAlignment="1">
      <alignment horizontal="center" vertical="center" wrapText="1"/>
    </xf>
    <xf numFmtId="43" fontId="30" fillId="27" borderId="27" xfId="0" applyNumberFormat="1" applyFont="1" applyFill="1" applyBorder="1" applyAlignment="1">
      <alignment horizontal="center" vertical="center" wrapText="1"/>
    </xf>
    <xf numFmtId="166" fontId="30" fillId="27" borderId="27" xfId="1" applyNumberFormat="1" applyFont="1" applyFill="1" applyBorder="1" applyAlignment="1">
      <alignment horizontal="center" vertical="center" shrinkToFit="1"/>
    </xf>
    <xf numFmtId="0" fontId="26" fillId="0" borderId="27" xfId="0" applyFont="1" applyFill="1" applyBorder="1" applyAlignment="1">
      <alignment horizontal="center" vertical="center" wrapText="1"/>
    </xf>
    <xf numFmtId="0" fontId="26" fillId="0" borderId="52" xfId="0" applyFont="1" applyFill="1" applyBorder="1" applyAlignment="1">
      <alignment horizontal="center" vertical="center" wrapText="1"/>
    </xf>
    <xf numFmtId="0" fontId="26" fillId="0" borderId="27" xfId="0" applyFont="1" applyFill="1" applyBorder="1" applyAlignment="1">
      <alignment horizontal="center" vertical="center" wrapText="1"/>
    </xf>
    <xf numFmtId="41" fontId="28" fillId="0" borderId="41" xfId="13" applyFont="1" applyFill="1" applyBorder="1" applyAlignment="1">
      <alignment horizontal="center" vertical="center" wrapText="1"/>
    </xf>
    <xf numFmtId="41" fontId="19" fillId="0" borderId="0" xfId="13" applyFont="1"/>
    <xf numFmtId="41" fontId="28" fillId="0" borderId="51" xfId="13" applyFont="1" applyFill="1" applyBorder="1" applyAlignment="1">
      <alignment horizontal="center" vertical="center" wrapText="1"/>
    </xf>
    <xf numFmtId="41" fontId="28" fillId="0" borderId="27" xfId="13" applyFont="1" applyFill="1" applyBorder="1" applyAlignment="1">
      <alignment horizontal="center" vertical="center" wrapText="1"/>
    </xf>
    <xf numFmtId="41" fontId="24" fillId="0" borderId="27" xfId="13" applyFont="1" applyFill="1" applyBorder="1" applyAlignment="1">
      <alignment vertical="center" wrapText="1"/>
    </xf>
    <xf numFmtId="41" fontId="24" fillId="22" borderId="27" xfId="13" applyFont="1" applyFill="1" applyBorder="1" applyAlignment="1">
      <alignment horizontal="left" vertical="center" wrapText="1"/>
    </xf>
    <xf numFmtId="41" fontId="24" fillId="22" borderId="27" xfId="13" applyFont="1" applyFill="1" applyBorder="1" applyAlignment="1">
      <alignment horizontal="center" vertical="center" wrapText="1"/>
    </xf>
    <xf numFmtId="41" fontId="29" fillId="22" borderId="27" xfId="13" applyFont="1" applyFill="1" applyBorder="1" applyAlignment="1">
      <alignment horizontal="center" vertical="center" wrapText="1"/>
    </xf>
    <xf numFmtId="41" fontId="29" fillId="22" borderId="27" xfId="13" applyFont="1" applyFill="1" applyBorder="1" applyAlignment="1">
      <alignment horizontal="center" vertical="center" shrinkToFit="1"/>
    </xf>
    <xf numFmtId="41" fontId="29" fillId="0" borderId="27" xfId="13" applyFont="1" applyFill="1" applyBorder="1" applyAlignment="1">
      <alignment horizontal="center" vertical="center" wrapText="1"/>
    </xf>
    <xf numFmtId="41" fontId="24" fillId="0" borderId="28" xfId="13" applyFont="1" applyFill="1" applyBorder="1" applyAlignment="1">
      <alignment horizontal="center" vertical="center" wrapText="1"/>
    </xf>
    <xf numFmtId="41" fontId="3" fillId="0" borderId="55" xfId="13" applyFont="1" applyFill="1" applyBorder="1" applyAlignment="1">
      <alignment vertical="top" wrapText="1"/>
    </xf>
    <xf numFmtId="41" fontId="28" fillId="0" borderId="49" xfId="13" applyFont="1" applyFill="1" applyBorder="1" applyAlignment="1">
      <alignment horizontal="center" vertical="center" wrapText="1"/>
    </xf>
    <xf numFmtId="41" fontId="29" fillId="22" borderId="27" xfId="13" applyFont="1" applyFill="1" applyBorder="1" applyAlignment="1">
      <alignment horizontal="left" vertical="center" wrapText="1"/>
    </xf>
    <xf numFmtId="41" fontId="24" fillId="0" borderId="27" xfId="13" applyFont="1" applyFill="1" applyBorder="1" applyAlignment="1">
      <alignment horizontal="center" vertical="center" wrapText="1"/>
    </xf>
    <xf numFmtId="41" fontId="25" fillId="0" borderId="0" xfId="13" applyFont="1"/>
    <xf numFmtId="3" fontId="3" fillId="27" borderId="56" xfId="0" applyNumberFormat="1" applyFont="1" applyFill="1" applyBorder="1" applyAlignment="1">
      <alignment horizontal="center" vertical="center" wrapText="1"/>
    </xf>
    <xf numFmtId="3" fontId="3" fillId="27" borderId="27" xfId="0" applyNumberFormat="1" applyFont="1" applyFill="1" applyBorder="1" applyAlignment="1">
      <alignment horizontal="center" vertical="center" wrapText="1"/>
    </xf>
    <xf numFmtId="0" fontId="26" fillId="0" borderId="62" xfId="0" applyFont="1" applyFill="1" applyBorder="1" applyAlignment="1">
      <alignment horizontal="center" vertical="center" wrapText="1"/>
    </xf>
    <xf numFmtId="41" fontId="24" fillId="0" borderId="60" xfId="13" applyFont="1" applyFill="1" applyBorder="1" applyAlignment="1">
      <alignment horizontal="center" vertical="center" wrapText="1"/>
    </xf>
    <xf numFmtId="0" fontId="33" fillId="24" borderId="66" xfId="0" applyFont="1" applyFill="1" applyBorder="1" applyAlignment="1">
      <alignment vertical="top" wrapText="1"/>
    </xf>
    <xf numFmtId="0" fontId="24" fillId="0" borderId="60" xfId="0" applyFont="1" applyFill="1" applyBorder="1" applyAlignment="1">
      <alignment vertical="center" wrapText="1"/>
    </xf>
    <xf numFmtId="41" fontId="24" fillId="22" borderId="60" xfId="13" applyFont="1" applyFill="1" applyBorder="1" applyAlignment="1">
      <alignment horizontal="left" vertical="center" wrapText="1"/>
    </xf>
    <xf numFmtId="41" fontId="19" fillId="22" borderId="60" xfId="13" applyFont="1" applyFill="1" applyBorder="1"/>
    <xf numFmtId="41" fontId="24" fillId="22" borderId="60" xfId="13" applyFont="1" applyFill="1" applyBorder="1" applyAlignment="1">
      <alignment horizontal="center" vertical="center" wrapText="1"/>
    </xf>
    <xf numFmtId="41" fontId="29" fillId="22" borderId="60" xfId="13" applyFont="1" applyFill="1" applyBorder="1" applyAlignment="1">
      <alignment horizontal="center" vertical="center" wrapText="1"/>
    </xf>
    <xf numFmtId="41" fontId="24" fillId="0" borderId="62" xfId="13" applyFont="1" applyFill="1" applyBorder="1" applyAlignment="1">
      <alignment horizontal="center" vertical="center" wrapText="1"/>
    </xf>
    <xf numFmtId="0" fontId="24" fillId="23" borderId="24" xfId="0" applyFont="1" applyFill="1" applyBorder="1" applyAlignment="1">
      <alignment horizontal="left" vertical="center" wrapText="1"/>
    </xf>
    <xf numFmtId="0" fontId="19" fillId="23" borderId="67" xfId="0" applyFont="1" applyFill="1" applyBorder="1"/>
    <xf numFmtId="9" fontId="24" fillId="23" borderId="24" xfId="0" applyNumberFormat="1" applyFont="1" applyFill="1" applyBorder="1" applyAlignment="1">
      <alignment horizontal="center" vertical="center" wrapText="1"/>
    </xf>
    <xf numFmtId="9" fontId="29" fillId="23" borderId="24" xfId="11" applyNumberFormat="1" applyFont="1" applyFill="1" applyBorder="1" applyAlignment="1">
      <alignment horizontal="center" vertical="center"/>
    </xf>
    <xf numFmtId="165" fontId="29" fillId="23" borderId="24" xfId="11" applyNumberFormat="1" applyFont="1" applyFill="1" applyBorder="1" applyAlignment="1">
      <alignment horizontal="right" vertical="center" shrinkToFit="1"/>
    </xf>
    <xf numFmtId="165" fontId="29" fillId="23" borderId="24" xfId="11" applyNumberFormat="1" applyFont="1" applyFill="1" applyBorder="1" applyAlignment="1">
      <alignment horizontal="center" vertical="center" shrinkToFit="1"/>
    </xf>
    <xf numFmtId="0" fontId="29" fillId="0" borderId="24" xfId="11" applyFont="1" applyFill="1" applyBorder="1" applyAlignment="1">
      <alignment horizontal="center" vertical="center" wrapText="1"/>
    </xf>
    <xf numFmtId="0" fontId="7" fillId="21" borderId="1" xfId="0" applyFont="1" applyFill="1" applyBorder="1" applyAlignment="1">
      <alignment horizontal="left" vertical="center" wrapText="1"/>
    </xf>
    <xf numFmtId="0" fontId="0" fillId="21" borderId="1" xfId="0" applyFill="1" applyBorder="1" applyAlignment="1">
      <alignment wrapText="1"/>
    </xf>
    <xf numFmtId="0" fontId="0" fillId="21" borderId="1" xfId="0" applyFill="1" applyBorder="1" applyAlignment="1">
      <alignment vertical="center" wrapText="1"/>
    </xf>
    <xf numFmtId="0" fontId="26" fillId="0" borderId="50" xfId="0" applyFont="1" applyFill="1" applyBorder="1" applyAlignment="1">
      <alignment vertical="center" wrapText="1"/>
    </xf>
    <xf numFmtId="0" fontId="26" fillId="0" borderId="52" xfId="0" applyFont="1" applyFill="1" applyBorder="1" applyAlignment="1">
      <alignment vertical="center" wrapText="1"/>
    </xf>
    <xf numFmtId="0" fontId="30" fillId="0" borderId="52" xfId="0" applyFont="1" applyFill="1" applyBorder="1" applyAlignment="1">
      <alignment horizontal="left" vertical="center" wrapText="1"/>
    </xf>
    <xf numFmtId="0" fontId="26" fillId="27" borderId="52" xfId="0" applyFont="1" applyFill="1" applyBorder="1" applyAlignment="1">
      <alignment horizontal="center" vertical="center" wrapText="1"/>
    </xf>
    <xf numFmtId="0" fontId="30" fillId="27" borderId="52" xfId="0" applyFont="1" applyFill="1" applyBorder="1" applyAlignment="1">
      <alignment horizontal="center" vertical="center" wrapText="1"/>
    </xf>
    <xf numFmtId="166" fontId="30" fillId="0" borderId="52" xfId="1" applyNumberFormat="1" applyFont="1" applyFill="1" applyBorder="1" applyAlignment="1">
      <alignment horizontal="center" vertical="center" wrapText="1"/>
    </xf>
    <xf numFmtId="166" fontId="30" fillId="0" borderId="52" xfId="1" applyNumberFormat="1" applyFont="1" applyFill="1" applyBorder="1" applyAlignment="1">
      <alignment horizontal="center" vertical="center" shrinkToFit="1"/>
    </xf>
    <xf numFmtId="43" fontId="30" fillId="27" borderId="52" xfId="0" applyNumberFormat="1" applyFont="1" applyFill="1" applyBorder="1" applyAlignment="1">
      <alignment horizontal="center" vertical="center" wrapText="1"/>
    </xf>
    <xf numFmtId="9" fontId="24" fillId="23" borderId="27" xfId="0" applyNumberFormat="1" applyFont="1" applyFill="1" applyBorder="1" applyAlignment="1">
      <alignment horizontal="center" vertical="center" wrapText="1"/>
    </xf>
    <xf numFmtId="9" fontId="29" fillId="23" borderId="27" xfId="11" applyNumberFormat="1" applyFont="1" applyFill="1" applyBorder="1" applyAlignment="1">
      <alignment horizontal="center" vertical="center"/>
    </xf>
    <xf numFmtId="165" fontId="29" fillId="23" borderId="27" xfId="11" applyNumberFormat="1" applyFont="1" applyFill="1" applyBorder="1" applyAlignment="1">
      <alignment horizontal="right" vertical="center" shrinkToFit="1"/>
    </xf>
    <xf numFmtId="0" fontId="24" fillId="0" borderId="52" xfId="0" applyFont="1" applyFill="1" applyBorder="1" applyAlignment="1">
      <alignment vertical="center" wrapText="1"/>
    </xf>
    <xf numFmtId="10" fontId="26" fillId="27" borderId="27" xfId="0" applyNumberFormat="1" applyFont="1" applyFill="1" applyBorder="1" applyAlignment="1">
      <alignment horizontal="center" vertical="center" wrapText="1"/>
    </xf>
    <xf numFmtId="167" fontId="29" fillId="27" borderId="27" xfId="11" applyNumberFormat="1" applyFont="1" applyFill="1" applyBorder="1" applyAlignment="1">
      <alignment horizontal="center" vertical="center" wrapText="1"/>
    </xf>
    <xf numFmtId="10" fontId="29" fillId="27" borderId="27" xfId="11" applyNumberFormat="1" applyFont="1" applyFill="1" applyBorder="1" applyAlignment="1">
      <alignment horizontal="center" vertical="center" wrapText="1"/>
    </xf>
    <xf numFmtId="0" fontId="26" fillId="27" borderId="27" xfId="0" applyFont="1" applyFill="1" applyBorder="1" applyAlignment="1">
      <alignment vertical="center" wrapText="1"/>
    </xf>
    <xf numFmtId="0" fontId="3" fillId="0" borderId="7" xfId="0" applyFont="1" applyBorder="1" applyAlignment="1">
      <alignment horizontal="center" vertical="top" wrapText="1"/>
    </xf>
    <xf numFmtId="0" fontId="3" fillId="0" borderId="3" xfId="0" applyFont="1" applyBorder="1" applyAlignment="1">
      <alignment horizontal="center" vertical="top" wrapText="1"/>
    </xf>
    <xf numFmtId="0" fontId="3" fillId="0" borderId="1" xfId="0" applyFont="1" applyBorder="1" applyAlignment="1">
      <alignment vertical="top" wrapText="1"/>
    </xf>
    <xf numFmtId="0" fontId="3" fillId="21" borderId="1" xfId="0" applyFont="1" applyFill="1" applyBorder="1" applyAlignment="1">
      <alignment vertical="top" wrapText="1"/>
    </xf>
    <xf numFmtId="0" fontId="1" fillId="2" borderId="1" xfId="0" applyFont="1" applyFill="1" applyBorder="1" applyAlignment="1">
      <alignment horizontal="center" vertical="center" wrapText="1"/>
    </xf>
    <xf numFmtId="0" fontId="3" fillId="6" borderId="2" xfId="0" applyFont="1" applyFill="1" applyBorder="1" applyAlignment="1">
      <alignment horizontal="center" vertical="top" wrapText="1"/>
    </xf>
    <xf numFmtId="0" fontId="3" fillId="6" borderId="3" xfId="0" applyFont="1" applyFill="1" applyBorder="1" applyAlignment="1">
      <alignment horizontal="center" vertical="top"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2" fillId="4" borderId="4" xfId="0" applyFont="1" applyFill="1" applyBorder="1" applyAlignment="1">
      <alignment vertical="center" wrapText="1"/>
    </xf>
    <xf numFmtId="0" fontId="2" fillId="4" borderId="5" xfId="0" applyFont="1" applyFill="1" applyBorder="1" applyAlignment="1">
      <alignment vertical="center" wrapText="1"/>
    </xf>
    <xf numFmtId="0" fontId="2" fillId="4" borderId="6" xfId="0" applyFont="1" applyFill="1" applyBorder="1" applyAlignment="1">
      <alignment vertical="center" wrapText="1"/>
    </xf>
    <xf numFmtId="0" fontId="1" fillId="3" borderId="4" xfId="0" applyFont="1" applyFill="1" applyBorder="1" applyAlignment="1">
      <alignment vertical="center" wrapText="1"/>
    </xf>
    <xf numFmtId="0" fontId="1" fillId="3" borderId="5" xfId="0" applyFont="1" applyFill="1" applyBorder="1" applyAlignment="1">
      <alignment vertical="center" wrapText="1"/>
    </xf>
    <xf numFmtId="0" fontId="1" fillId="3" borderId="6" xfId="0" applyFont="1" applyFill="1" applyBorder="1" applyAlignment="1">
      <alignment vertical="center" wrapText="1"/>
    </xf>
    <xf numFmtId="0" fontId="3" fillId="21" borderId="7" xfId="0" applyFont="1" applyFill="1" applyBorder="1" applyAlignment="1">
      <alignment horizontal="center" vertical="top" wrapText="1"/>
    </xf>
    <xf numFmtId="0" fontId="3" fillId="21" borderId="3" xfId="0" applyFont="1" applyFill="1" applyBorder="1" applyAlignment="1">
      <alignment horizontal="center" vertical="top" wrapText="1"/>
    </xf>
    <xf numFmtId="0" fontId="3" fillId="6" borderId="2" xfId="0" applyFont="1" applyFill="1" applyBorder="1" applyAlignment="1">
      <alignment vertical="top" wrapText="1"/>
    </xf>
    <xf numFmtId="0" fontId="3" fillId="6" borderId="7" xfId="0" applyFont="1" applyFill="1" applyBorder="1" applyAlignment="1">
      <alignment vertical="top" wrapText="1"/>
    </xf>
    <xf numFmtId="0" fontId="7" fillId="0" borderId="2" xfId="0" applyFont="1" applyBorder="1" applyAlignment="1">
      <alignment horizontal="left" vertical="top" wrapText="1"/>
    </xf>
    <xf numFmtId="0" fontId="7" fillId="0" borderId="7" xfId="0" applyFont="1" applyBorder="1" applyAlignment="1">
      <alignment horizontal="left" vertical="top" wrapText="1"/>
    </xf>
    <xf numFmtId="0" fontId="7" fillId="0" borderId="3" xfId="0" applyFont="1" applyBorder="1" applyAlignment="1">
      <alignment horizontal="left" vertical="top" wrapText="1"/>
    </xf>
    <xf numFmtId="0" fontId="3" fillId="0" borderId="1" xfId="0" applyFont="1" applyBorder="1" applyAlignment="1">
      <alignment horizontal="left" vertical="top" wrapText="1"/>
    </xf>
    <xf numFmtId="0" fontId="7" fillId="0" borderId="1" xfId="0" applyFont="1" applyBorder="1" applyAlignment="1">
      <alignment horizontal="left" vertical="top" wrapText="1"/>
    </xf>
    <xf numFmtId="0" fontId="7" fillId="21" borderId="1" xfId="0" applyFont="1" applyFill="1" applyBorder="1" applyAlignment="1">
      <alignment vertical="top" wrapText="1"/>
    </xf>
    <xf numFmtId="0" fontId="3" fillId="21" borderId="1" xfId="0" applyFont="1" applyFill="1" applyBorder="1" applyAlignment="1">
      <alignment horizontal="left" vertical="top" wrapText="1"/>
    </xf>
    <xf numFmtId="0" fontId="7" fillId="0" borderId="2" xfId="0" applyFont="1" applyBorder="1" applyAlignment="1">
      <alignment vertical="top" wrapText="1"/>
    </xf>
    <xf numFmtId="0" fontId="7" fillId="0" borderId="7" xfId="0" applyFont="1" applyBorder="1" applyAlignment="1">
      <alignment vertical="top" wrapText="1"/>
    </xf>
    <xf numFmtId="0" fontId="6" fillId="4" borderId="4" xfId="0" applyFont="1" applyFill="1" applyBorder="1" applyAlignment="1">
      <alignment vertical="center" wrapText="1"/>
    </xf>
    <xf numFmtId="0" fontId="6" fillId="4" borderId="5" xfId="0" applyFont="1" applyFill="1" applyBorder="1" applyAlignment="1">
      <alignment vertical="center" wrapText="1"/>
    </xf>
    <xf numFmtId="0" fontId="6" fillId="4" borderId="6" xfId="0" applyFont="1" applyFill="1" applyBorder="1" applyAlignment="1">
      <alignment vertical="center" wrapText="1"/>
    </xf>
    <xf numFmtId="0" fontId="7" fillId="0" borderId="1" xfId="0" applyFont="1" applyBorder="1" applyAlignment="1">
      <alignment vertical="top" wrapText="1"/>
    </xf>
    <xf numFmtId="0" fontId="3" fillId="21" borderId="2" xfId="0" applyFont="1" applyFill="1" applyBorder="1" applyAlignment="1">
      <alignment vertical="top" wrapText="1"/>
    </xf>
    <xf numFmtId="0" fontId="3" fillId="21" borderId="7" xfId="0" applyFont="1" applyFill="1" applyBorder="1" applyAlignment="1">
      <alignment vertical="top" wrapText="1"/>
    </xf>
    <xf numFmtId="0" fontId="3" fillId="21" borderId="3" xfId="0" applyFont="1" applyFill="1" applyBorder="1" applyAlignment="1">
      <alignment vertical="top" wrapText="1"/>
    </xf>
    <xf numFmtId="0" fontId="7" fillId="21" borderId="2" xfId="0" applyFont="1" applyFill="1" applyBorder="1" applyAlignment="1">
      <alignment vertical="top" wrapText="1"/>
    </xf>
    <xf numFmtId="0" fontId="7" fillId="21" borderId="7" xfId="0" applyFont="1" applyFill="1" applyBorder="1" applyAlignment="1">
      <alignment vertical="top" wrapText="1"/>
    </xf>
    <xf numFmtId="0" fontId="7" fillId="21" borderId="3" xfId="0" applyFont="1" applyFill="1" applyBorder="1" applyAlignment="1">
      <alignment vertical="top" wrapText="1"/>
    </xf>
    <xf numFmtId="0" fontId="3" fillId="0" borderId="2" xfId="0" applyFont="1" applyBorder="1" applyAlignment="1">
      <alignment vertical="top" wrapText="1"/>
    </xf>
    <xf numFmtId="0" fontId="3" fillId="0" borderId="3" xfId="0" applyFont="1" applyBorder="1" applyAlignment="1">
      <alignment vertical="top" wrapText="1"/>
    </xf>
    <xf numFmtId="0" fontId="1" fillId="5" borderId="1" xfId="0" applyFont="1" applyFill="1" applyBorder="1" applyAlignment="1">
      <alignment horizontal="center" vertical="center" wrapText="1"/>
    </xf>
    <xf numFmtId="0" fontId="3" fillId="0" borderId="7" xfId="0" applyFont="1" applyBorder="1" applyAlignment="1">
      <alignment vertical="top" wrapText="1"/>
    </xf>
    <xf numFmtId="0" fontId="7" fillId="0" borderId="3" xfId="0" applyFont="1" applyBorder="1" applyAlignment="1">
      <alignment vertical="top" wrapText="1"/>
    </xf>
    <xf numFmtId="0" fontId="6" fillId="4" borderId="1" xfId="0" applyFont="1" applyFill="1" applyBorder="1" applyAlignment="1">
      <alignment vertical="center" wrapText="1"/>
    </xf>
    <xf numFmtId="0" fontId="7" fillId="21" borderId="1" xfId="0" applyFont="1" applyFill="1" applyBorder="1" applyAlignment="1">
      <alignment horizontal="left" vertical="top" wrapText="1"/>
    </xf>
    <xf numFmtId="0" fontId="2" fillId="11" borderId="19" xfId="0" applyFont="1" applyFill="1" applyBorder="1" applyAlignment="1">
      <alignment vertical="center" wrapText="1"/>
    </xf>
    <xf numFmtId="0" fontId="2" fillId="11" borderId="20" xfId="0" applyFont="1" applyFill="1" applyBorder="1" applyAlignment="1">
      <alignment vertical="center" wrapText="1"/>
    </xf>
    <xf numFmtId="0" fontId="2" fillId="11" borderId="21" xfId="0" applyFont="1" applyFill="1" applyBorder="1" applyAlignment="1">
      <alignment vertical="center" wrapText="1"/>
    </xf>
    <xf numFmtId="0" fontId="13" fillId="0" borderId="0" xfId="0" applyFont="1" applyAlignment="1">
      <alignment horizontal="center" wrapText="1"/>
    </xf>
    <xf numFmtId="0" fontId="2" fillId="10" borderId="10" xfId="0" applyFont="1" applyFill="1" applyBorder="1" applyAlignment="1">
      <alignment horizontal="center" vertical="center" wrapText="1"/>
    </xf>
    <xf numFmtId="0" fontId="2" fillId="10" borderId="14" xfId="0" applyFont="1" applyFill="1" applyBorder="1" applyAlignment="1">
      <alignment horizontal="center" vertical="center" wrapText="1"/>
    </xf>
    <xf numFmtId="0" fontId="2" fillId="10" borderId="15" xfId="0" applyFont="1" applyFill="1" applyBorder="1" applyAlignment="1">
      <alignment horizontal="center" vertical="center" wrapText="1"/>
    </xf>
    <xf numFmtId="0" fontId="2" fillId="10" borderId="11" xfId="0" applyFont="1" applyFill="1" applyBorder="1" applyAlignment="1">
      <alignment horizontal="center" vertical="center" wrapText="1"/>
    </xf>
    <xf numFmtId="0" fontId="2" fillId="10" borderId="12" xfId="0" applyFont="1" applyFill="1" applyBorder="1" applyAlignment="1">
      <alignment horizontal="center" vertical="center" wrapText="1"/>
    </xf>
    <xf numFmtId="0" fontId="2" fillId="10" borderId="13" xfId="0" applyFont="1" applyFill="1" applyBorder="1" applyAlignment="1">
      <alignment horizontal="center" vertical="center" wrapText="1"/>
    </xf>
    <xf numFmtId="0" fontId="2" fillId="10" borderId="16" xfId="0" applyFont="1" applyFill="1" applyBorder="1" applyAlignment="1">
      <alignment horizontal="center" vertical="center" wrapText="1"/>
    </xf>
    <xf numFmtId="0" fontId="2" fillId="10" borderId="17" xfId="0" applyFont="1" applyFill="1" applyBorder="1" applyAlignment="1">
      <alignment horizontal="center" vertical="center" wrapText="1"/>
    </xf>
    <xf numFmtId="0" fontId="2" fillId="10" borderId="18" xfId="0" applyFont="1" applyFill="1" applyBorder="1" applyAlignment="1">
      <alignment horizontal="center" vertical="center" wrapText="1"/>
    </xf>
    <xf numFmtId="0" fontId="3" fillId="0" borderId="10" xfId="0" applyFont="1" applyBorder="1" applyAlignment="1">
      <alignment horizontal="center" vertical="center" wrapText="1"/>
    </xf>
    <xf numFmtId="0" fontId="3" fillId="0" borderId="15" xfId="0" applyFont="1" applyBorder="1" applyAlignment="1">
      <alignment horizontal="center" vertical="center" wrapText="1"/>
    </xf>
    <xf numFmtId="0" fontId="3" fillId="0" borderId="10" xfId="0" applyFont="1" applyBorder="1" applyAlignment="1">
      <alignment vertical="center" wrapText="1"/>
    </xf>
    <xf numFmtId="0" fontId="3" fillId="0" borderId="15" xfId="0" applyFont="1" applyBorder="1" applyAlignment="1">
      <alignment vertical="center" wrapText="1"/>
    </xf>
    <xf numFmtId="0" fontId="26" fillId="0" borderId="61" xfId="0" applyFont="1" applyFill="1" applyBorder="1" applyAlignment="1">
      <alignment horizontal="center" vertical="center" wrapText="1"/>
    </xf>
    <xf numFmtId="0" fontId="26" fillId="0" borderId="63" xfId="0" applyFont="1" applyFill="1" applyBorder="1" applyAlignment="1">
      <alignment horizontal="center" vertical="center" wrapText="1"/>
    </xf>
    <xf numFmtId="0" fontId="26" fillId="0" borderId="62" xfId="0" applyFont="1" applyFill="1" applyBorder="1" applyAlignment="1">
      <alignment horizontal="center" vertical="center" wrapText="1"/>
    </xf>
    <xf numFmtId="0" fontId="26" fillId="0" borderId="52" xfId="0" applyFont="1" applyFill="1" applyBorder="1" applyAlignment="1">
      <alignment horizontal="center" vertical="center" wrapText="1"/>
    </xf>
    <xf numFmtId="0" fontId="26" fillId="0" borderId="50" xfId="0" applyFont="1" applyFill="1" applyBorder="1" applyAlignment="1">
      <alignment horizontal="center" vertical="center" wrapText="1"/>
    </xf>
    <xf numFmtId="0" fontId="26" fillId="0" borderId="60" xfId="0" applyFont="1" applyFill="1" applyBorder="1" applyAlignment="1">
      <alignment horizontal="center" vertical="center" wrapText="1"/>
    </xf>
    <xf numFmtId="0" fontId="20" fillId="0" borderId="0" xfId="9" applyFont="1" applyAlignment="1">
      <alignment horizontal="center" vertical="center"/>
    </xf>
    <xf numFmtId="0" fontId="22" fillId="15" borderId="24" xfId="0" applyFont="1" applyFill="1" applyBorder="1" applyAlignment="1">
      <alignment horizontal="center" vertical="center" wrapText="1"/>
    </xf>
    <xf numFmtId="0" fontId="22" fillId="15" borderId="27" xfId="0" applyFont="1" applyFill="1" applyBorder="1" applyAlignment="1">
      <alignment horizontal="center" vertical="center" wrapText="1"/>
    </xf>
    <xf numFmtId="0" fontId="22" fillId="15" borderId="30" xfId="0" applyFont="1" applyFill="1" applyBorder="1" applyAlignment="1">
      <alignment horizontal="center" vertical="center" wrapText="1"/>
    </xf>
    <xf numFmtId="0" fontId="22" fillId="15" borderId="25" xfId="0" applyFont="1" applyFill="1" applyBorder="1" applyAlignment="1">
      <alignment horizontal="center" vertical="center" wrapText="1"/>
    </xf>
    <xf numFmtId="0" fontId="22" fillId="15" borderId="28" xfId="0" applyFont="1" applyFill="1" applyBorder="1" applyAlignment="1">
      <alignment horizontal="center" vertical="center" wrapText="1"/>
    </xf>
    <xf numFmtId="0" fontId="22" fillId="15" borderId="31" xfId="0" applyFont="1" applyFill="1" applyBorder="1" applyAlignment="1">
      <alignment horizontal="center" vertical="center" wrapText="1"/>
    </xf>
    <xf numFmtId="0" fontId="24" fillId="15" borderId="27" xfId="0" applyFont="1" applyFill="1" applyBorder="1" applyAlignment="1">
      <alignment horizontal="center" vertical="center" wrapText="1"/>
    </xf>
    <xf numFmtId="0" fontId="22" fillId="15" borderId="23" xfId="0" applyFont="1" applyFill="1" applyBorder="1" applyAlignment="1">
      <alignment horizontal="center" vertical="center" wrapText="1"/>
    </xf>
    <xf numFmtId="0" fontId="22" fillId="15" borderId="26" xfId="0" applyFont="1" applyFill="1" applyBorder="1" applyAlignment="1">
      <alignment horizontal="center" vertical="center" wrapText="1"/>
    </xf>
    <xf numFmtId="0" fontId="22" fillId="15" borderId="29" xfId="0" applyFont="1" applyFill="1" applyBorder="1" applyAlignment="1">
      <alignment horizontal="center" vertical="center" wrapText="1"/>
    </xf>
    <xf numFmtId="0" fontId="28" fillId="17" borderId="36" xfId="0" applyFont="1" applyFill="1" applyBorder="1" applyAlignment="1">
      <alignment horizontal="left" vertical="center" wrapText="1"/>
    </xf>
    <xf numFmtId="0" fontId="28" fillId="17" borderId="37" xfId="0" applyFont="1" applyFill="1" applyBorder="1" applyAlignment="1">
      <alignment horizontal="left" vertical="center" wrapText="1"/>
    </xf>
    <xf numFmtId="0" fontId="28" fillId="17" borderId="38" xfId="0" applyFont="1" applyFill="1" applyBorder="1" applyAlignment="1">
      <alignment horizontal="left" vertical="center" wrapText="1"/>
    </xf>
    <xf numFmtId="0" fontId="28" fillId="18" borderId="36" xfId="0" applyFont="1" applyFill="1" applyBorder="1" applyAlignment="1">
      <alignment horizontal="left" vertical="center" wrapText="1"/>
    </xf>
    <xf numFmtId="0" fontId="28" fillId="18" borderId="37" xfId="0" applyFont="1" applyFill="1" applyBorder="1" applyAlignment="1">
      <alignment horizontal="left" vertical="center" wrapText="1"/>
    </xf>
    <xf numFmtId="0" fontId="28" fillId="18" borderId="38" xfId="0" applyFont="1" applyFill="1" applyBorder="1" applyAlignment="1">
      <alignment horizontal="left" vertical="center" wrapText="1"/>
    </xf>
    <xf numFmtId="0" fontId="22" fillId="20" borderId="39" xfId="0" applyFont="1" applyFill="1" applyBorder="1" applyAlignment="1">
      <alignment horizontal="center" vertical="center" wrapText="1"/>
    </xf>
    <xf numFmtId="0" fontId="30" fillId="0" borderId="52" xfId="11" applyFont="1" applyFill="1" applyBorder="1" applyAlignment="1">
      <alignment horizontal="center" vertical="center" wrapText="1"/>
    </xf>
    <xf numFmtId="0" fontId="30" fillId="0" borderId="50" xfId="11" applyFont="1" applyFill="1" applyBorder="1" applyAlignment="1">
      <alignment horizontal="center" vertical="center" wrapText="1"/>
    </xf>
    <xf numFmtId="0" fontId="30" fillId="0" borderId="60" xfId="11" applyFont="1" applyFill="1" applyBorder="1" applyAlignment="1">
      <alignment horizontal="center" vertical="center" wrapText="1"/>
    </xf>
    <xf numFmtId="0" fontId="26" fillId="0" borderId="27" xfId="0" applyFont="1" applyFill="1" applyBorder="1" applyAlignment="1">
      <alignment horizontal="center" vertical="center" wrapText="1"/>
    </xf>
    <xf numFmtId="0" fontId="3" fillId="26" borderId="55" xfId="0" applyFont="1" applyFill="1" applyBorder="1" applyAlignment="1">
      <alignment horizontal="left" vertical="top" wrapText="1"/>
    </xf>
    <xf numFmtId="0" fontId="33" fillId="26" borderId="64" xfId="0" applyFont="1" applyFill="1" applyBorder="1" applyAlignment="1">
      <alignment vertical="top" wrapText="1"/>
    </xf>
    <xf numFmtId="0" fontId="33" fillId="26" borderId="65" xfId="0" applyFont="1" applyFill="1" applyBorder="1" applyAlignment="1">
      <alignment vertical="top" wrapText="1"/>
    </xf>
    <xf numFmtId="0" fontId="26" fillId="0" borderId="52" xfId="0" applyFont="1" applyFill="1" applyBorder="1" applyAlignment="1">
      <alignment vertical="center" wrapText="1"/>
    </xf>
    <xf numFmtId="0" fontId="26" fillId="0" borderId="60" xfId="0" applyFont="1" applyFill="1" applyBorder="1" applyAlignment="1">
      <alignment vertical="center" wrapText="1"/>
    </xf>
    <xf numFmtId="0" fontId="26" fillId="0" borderId="50" xfId="0" applyFont="1" applyFill="1" applyBorder="1" applyAlignment="1">
      <alignment vertical="center" wrapText="1"/>
    </xf>
  </cellXfs>
  <cellStyles count="14">
    <cellStyle name="Comma" xfId="1" builtinId="3"/>
    <cellStyle name="Comma [0]" xfId="13" builtinId="6"/>
    <cellStyle name="Comma [0] 2" xfId="2"/>
    <cellStyle name="Comma [0] 2 2" xfId="3"/>
    <cellStyle name="Comma [0] 3" xfId="4"/>
    <cellStyle name="Comma [0] 4" xfId="5"/>
    <cellStyle name="Comma 2" xfId="6"/>
    <cellStyle name="Normal" xfId="0" builtinId="0"/>
    <cellStyle name="Normal 17" xfId="7"/>
    <cellStyle name="Normal 18 3 4 2 3 2" xfId="8"/>
    <cellStyle name="Normal 2" xfId="9"/>
    <cellStyle name="Normal 3" xfId="10"/>
    <cellStyle name="Normal 5 21" xfId="11"/>
    <cellStyle name="Percent 2" xfId="12"/>
  </cellStyles>
  <dxfs count="0"/>
  <tableStyles count="0" defaultTableStyle="TableStyleMedium2" defaultPivotStyle="PivotStyleLight16"/>
  <colors>
    <mruColors>
      <color rgb="FFFFFF99"/>
      <color rgb="FFCCFF99"/>
      <color rgb="FFFFCCCC"/>
      <color rgb="FF66FF99"/>
      <color rgb="FFFFFFCC"/>
      <color rgb="FFCC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My%20Documents/Jantho/rab/RAB%20LAmpulo/CAIXA%20&amp;%20HUSNI/CONSULTANT%20FILE/ANALISA%20STANDAR%20BINA%20MARGA/BINA%20MARGA%20FILE/OE-EE/6-AGGR.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gregat Halus &amp; Kasar"/>
      <sheetName val="Agregat Kelas A"/>
      <sheetName val="Agregat Kelas B"/>
      <sheetName val="Agregat Kelas C"/>
      <sheetName val="Agregat_Halus_&amp;_Kasar"/>
      <sheetName val="Agregat_Kelas_A"/>
      <sheetName val="Agregat_Kelas_B"/>
      <sheetName val="Agregat_Kelas_C"/>
    </sheetNames>
    <sheetDataSet>
      <sheetData sheetId="0">
        <row r="13">
          <cell r="I13" t="str">
            <v>%</v>
          </cell>
        </row>
        <row r="14">
          <cell r="I14" t="str">
            <v>%</v>
          </cell>
        </row>
        <row r="15">
          <cell r="I15" t="str">
            <v>%</v>
          </cell>
        </row>
        <row r="16">
          <cell r="I16" t="str">
            <v>%</v>
          </cell>
        </row>
        <row r="17">
          <cell r="I17" t="str">
            <v>Ton/M3</v>
          </cell>
        </row>
        <row r="18">
          <cell r="I18" t="str">
            <v>Ton/M3</v>
          </cell>
        </row>
        <row r="19">
          <cell r="I19" t="str">
            <v>Ton/M3</v>
          </cell>
        </row>
        <row r="20">
          <cell r="I20" t="str">
            <v>Rp./M3</v>
          </cell>
        </row>
      </sheetData>
      <sheetData sheetId="1" refreshError="1"/>
      <sheetData sheetId="2" refreshError="1"/>
      <sheetData sheetId="3" refreshError="1"/>
      <sheetData sheetId="4">
        <row r="13">
          <cell r="I13" t="str">
            <v>%</v>
          </cell>
        </row>
      </sheetData>
      <sheetData sheetId="5"/>
      <sheetData sheetId="6"/>
      <sheetData sheetId="7"/>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dimension ref="A3:M42"/>
  <sheetViews>
    <sheetView topLeftCell="A3" zoomScale="80" zoomScaleNormal="80" workbookViewId="0">
      <pane ySplit="720" topLeftCell="A31" activePane="bottomLeft"/>
      <selection activeCell="D3" sqref="D3:D4"/>
      <selection pane="bottomLeft" activeCell="G39" sqref="G39"/>
    </sheetView>
  </sheetViews>
  <sheetFormatPr defaultRowHeight="15" x14ac:dyDescent="0.25"/>
  <cols>
    <col min="1" max="1" width="5.85546875" customWidth="1"/>
    <col min="2" max="2" width="38.7109375" customWidth="1"/>
    <col min="3" max="3" width="29.7109375" bestFit="1" customWidth="1"/>
    <col min="4" max="4" width="23.28515625" customWidth="1"/>
    <col min="13" max="13" width="17" style="9" customWidth="1"/>
  </cols>
  <sheetData>
    <row r="3" spans="1:13" x14ac:dyDescent="0.25">
      <c r="B3" s="249" t="s">
        <v>0</v>
      </c>
      <c r="C3" s="249" t="s">
        <v>1</v>
      </c>
      <c r="D3" s="249" t="s">
        <v>2</v>
      </c>
      <c r="E3" s="249" t="s">
        <v>3</v>
      </c>
      <c r="F3" s="249" t="s">
        <v>4</v>
      </c>
      <c r="G3" s="249" t="s">
        <v>5</v>
      </c>
      <c r="H3" s="249"/>
      <c r="I3" s="249"/>
      <c r="J3" s="249"/>
      <c r="K3" s="249"/>
      <c r="L3" s="249" t="s">
        <v>6</v>
      </c>
      <c r="M3" s="252" t="s">
        <v>252</v>
      </c>
    </row>
    <row r="4" spans="1:13" x14ac:dyDescent="0.25">
      <c r="B4" s="249"/>
      <c r="C4" s="249"/>
      <c r="D4" s="249"/>
      <c r="E4" s="249"/>
      <c r="F4" s="249"/>
      <c r="G4" s="6">
        <v>2022</v>
      </c>
      <c r="H4" s="6">
        <v>2023</v>
      </c>
      <c r="I4" s="6">
        <v>2024</v>
      </c>
      <c r="J4" s="6">
        <v>2025</v>
      </c>
      <c r="K4" s="6">
        <v>2026</v>
      </c>
      <c r="L4" s="249"/>
      <c r="M4" s="253"/>
    </row>
    <row r="5" spans="1:13" x14ac:dyDescent="0.25">
      <c r="B5" s="257" t="s">
        <v>7</v>
      </c>
      <c r="C5" s="258"/>
      <c r="D5" s="258"/>
      <c r="E5" s="258"/>
      <c r="F5" s="258"/>
      <c r="G5" s="258"/>
      <c r="H5" s="258"/>
      <c r="I5" s="258"/>
      <c r="J5" s="258"/>
      <c r="K5" s="258"/>
      <c r="L5" s="258"/>
      <c r="M5" s="259"/>
    </row>
    <row r="6" spans="1:13" x14ac:dyDescent="0.25">
      <c r="B6" s="254" t="s">
        <v>8</v>
      </c>
      <c r="C6" s="255"/>
      <c r="D6" s="255"/>
      <c r="E6" s="255"/>
      <c r="F6" s="255"/>
      <c r="G6" s="255"/>
      <c r="H6" s="255"/>
      <c r="I6" s="255"/>
      <c r="J6" s="255"/>
      <c r="K6" s="255"/>
      <c r="L6" s="255"/>
      <c r="M6" s="256"/>
    </row>
    <row r="7" spans="1:13" ht="25.5" x14ac:dyDescent="0.25">
      <c r="A7" s="16"/>
      <c r="B7" s="128" t="s">
        <v>276</v>
      </c>
      <c r="C7" s="250"/>
      <c r="D7" s="11" t="s">
        <v>178</v>
      </c>
      <c r="E7" s="12" t="s">
        <v>9</v>
      </c>
      <c r="F7" s="12">
        <v>-4.54</v>
      </c>
      <c r="G7" s="12">
        <v>5</v>
      </c>
      <c r="H7" s="12">
        <v>5.5</v>
      </c>
      <c r="I7" s="12">
        <v>6.05</v>
      </c>
      <c r="J7" s="12">
        <v>6.65</v>
      </c>
      <c r="K7" s="12">
        <v>7.32</v>
      </c>
      <c r="L7" s="12">
        <v>7.32</v>
      </c>
      <c r="M7" s="13" t="s">
        <v>250</v>
      </c>
    </row>
    <row r="8" spans="1:13" ht="38.25" x14ac:dyDescent="0.25">
      <c r="A8" s="17"/>
      <c r="B8" s="129"/>
      <c r="C8" s="251"/>
      <c r="D8" s="125" t="s">
        <v>249</v>
      </c>
      <c r="E8" s="126" t="s">
        <v>61</v>
      </c>
      <c r="F8" s="126" t="s">
        <v>11</v>
      </c>
      <c r="G8" s="136">
        <v>32575</v>
      </c>
      <c r="H8" s="136">
        <v>32576</v>
      </c>
      <c r="I8" s="136">
        <v>32577</v>
      </c>
      <c r="J8" s="136">
        <v>32578</v>
      </c>
      <c r="K8" s="136">
        <v>32579</v>
      </c>
      <c r="L8" s="136">
        <v>32579</v>
      </c>
      <c r="M8" s="127" t="s">
        <v>251</v>
      </c>
    </row>
    <row r="9" spans="1:13" ht="38.25" x14ac:dyDescent="0.25">
      <c r="A9" s="17"/>
      <c r="B9" s="260"/>
      <c r="C9" s="248" t="s">
        <v>12</v>
      </c>
      <c r="D9" s="19" t="s">
        <v>13</v>
      </c>
      <c r="E9" s="7" t="s">
        <v>9</v>
      </c>
      <c r="F9" s="7">
        <v>26.41</v>
      </c>
      <c r="G9" s="7"/>
      <c r="H9" s="7"/>
      <c r="I9" s="7"/>
      <c r="J9" s="7"/>
      <c r="K9" s="7"/>
      <c r="L9" s="7"/>
      <c r="M9" s="10" t="s">
        <v>253</v>
      </c>
    </row>
    <row r="10" spans="1:13" ht="25.5" x14ac:dyDescent="0.25">
      <c r="A10" s="17"/>
      <c r="B10" s="261"/>
      <c r="C10" s="248"/>
      <c r="D10" s="19" t="s">
        <v>14</v>
      </c>
      <c r="E10" s="7" t="s">
        <v>9</v>
      </c>
      <c r="F10" s="7">
        <v>63.47</v>
      </c>
      <c r="G10" s="7"/>
      <c r="H10" s="7"/>
      <c r="I10" s="7"/>
      <c r="J10" s="7"/>
      <c r="K10" s="7"/>
      <c r="L10" s="7"/>
      <c r="M10" s="10" t="s">
        <v>253</v>
      </c>
    </row>
    <row r="11" spans="1:13" x14ac:dyDescent="0.25">
      <c r="B11" s="254" t="s">
        <v>15</v>
      </c>
      <c r="C11" s="255"/>
      <c r="D11" s="255"/>
      <c r="E11" s="255"/>
      <c r="F11" s="255"/>
      <c r="G11" s="255"/>
      <c r="H11" s="255"/>
      <c r="I11" s="255"/>
      <c r="J11" s="255"/>
      <c r="K11" s="255"/>
      <c r="L11" s="255"/>
      <c r="M11" s="256"/>
    </row>
    <row r="12" spans="1:13" ht="38.25" x14ac:dyDescent="0.25">
      <c r="A12" s="17"/>
      <c r="B12" s="262" t="s">
        <v>16</v>
      </c>
      <c r="C12" s="250"/>
      <c r="D12" s="11" t="s">
        <v>17</v>
      </c>
      <c r="E12" s="12" t="s">
        <v>10</v>
      </c>
      <c r="F12" s="12" t="s">
        <v>11</v>
      </c>
      <c r="G12" s="12"/>
      <c r="H12" s="12"/>
      <c r="I12" s="12"/>
      <c r="J12" s="12"/>
      <c r="K12" s="12"/>
      <c r="L12" s="12"/>
      <c r="M12" s="13" t="s">
        <v>254</v>
      </c>
    </row>
    <row r="13" spans="1:13" x14ac:dyDescent="0.25">
      <c r="A13" s="16"/>
      <c r="B13" s="263"/>
      <c r="C13" s="251"/>
      <c r="D13" s="11" t="s">
        <v>18</v>
      </c>
      <c r="E13" s="12" t="s">
        <v>10</v>
      </c>
      <c r="F13" s="12">
        <v>162.69999999999999</v>
      </c>
      <c r="G13" s="12"/>
      <c r="H13" s="12"/>
      <c r="I13" s="12"/>
      <c r="J13" s="12"/>
      <c r="K13" s="12"/>
      <c r="L13" s="12"/>
      <c r="M13" s="13" t="s">
        <v>174</v>
      </c>
    </row>
    <row r="14" spans="1:13" ht="25.5" x14ac:dyDescent="0.25">
      <c r="A14" s="17"/>
      <c r="B14" s="245"/>
      <c r="C14" s="8" t="s">
        <v>19</v>
      </c>
      <c r="D14" s="19" t="s">
        <v>20</v>
      </c>
      <c r="E14" s="7" t="s">
        <v>10</v>
      </c>
      <c r="F14" s="7" t="s">
        <v>11</v>
      </c>
      <c r="G14" s="7"/>
      <c r="H14" s="7"/>
      <c r="I14" s="7"/>
      <c r="J14" s="7"/>
      <c r="K14" s="7"/>
      <c r="L14" s="7"/>
      <c r="M14" s="10" t="s">
        <v>1225</v>
      </c>
    </row>
    <row r="15" spans="1:13" ht="25.5" x14ac:dyDescent="0.25">
      <c r="A15" s="17"/>
      <c r="B15" s="245"/>
      <c r="C15" s="8" t="s">
        <v>21</v>
      </c>
      <c r="D15" s="19" t="s">
        <v>22</v>
      </c>
      <c r="E15" s="7" t="s">
        <v>10</v>
      </c>
      <c r="F15" s="7" t="s">
        <v>11</v>
      </c>
      <c r="G15" s="7"/>
      <c r="H15" s="7"/>
      <c r="I15" s="7"/>
      <c r="J15" s="7"/>
      <c r="K15" s="7"/>
      <c r="L15" s="7"/>
      <c r="M15" s="10" t="s">
        <v>255</v>
      </c>
    </row>
    <row r="16" spans="1:13" ht="25.5" x14ac:dyDescent="0.25">
      <c r="A16" s="17"/>
      <c r="B16" s="245"/>
      <c r="C16" s="247" t="s">
        <v>23</v>
      </c>
      <c r="D16" s="19" t="s">
        <v>181</v>
      </c>
      <c r="E16" s="7" t="s">
        <v>9</v>
      </c>
      <c r="F16" s="7">
        <v>62.9</v>
      </c>
      <c r="G16" s="7"/>
      <c r="H16" s="7"/>
      <c r="I16" s="7"/>
      <c r="J16" s="7"/>
      <c r="K16" s="7"/>
      <c r="L16" s="7"/>
      <c r="M16" s="10" t="s">
        <v>256</v>
      </c>
    </row>
    <row r="17" spans="1:13" ht="25.5" x14ac:dyDescent="0.25">
      <c r="A17" s="17"/>
      <c r="B17" s="245"/>
      <c r="C17" s="247"/>
      <c r="D17" s="19" t="s">
        <v>24</v>
      </c>
      <c r="E17" s="7" t="s">
        <v>9</v>
      </c>
      <c r="F17" s="7" t="s">
        <v>11</v>
      </c>
      <c r="G17" s="7"/>
      <c r="H17" s="7"/>
      <c r="I17" s="7"/>
      <c r="J17" s="7"/>
      <c r="K17" s="7"/>
      <c r="L17" s="7"/>
      <c r="M17" s="10" t="s">
        <v>256</v>
      </c>
    </row>
    <row r="18" spans="1:13" ht="38.25" x14ac:dyDescent="0.25">
      <c r="A18" s="17"/>
      <c r="B18" s="245"/>
      <c r="C18" s="247"/>
      <c r="D18" s="19" t="s">
        <v>25</v>
      </c>
      <c r="E18" s="7" t="s">
        <v>9</v>
      </c>
      <c r="F18" s="7">
        <v>0.8</v>
      </c>
      <c r="G18" s="7"/>
      <c r="H18" s="7"/>
      <c r="I18" s="7"/>
      <c r="J18" s="7"/>
      <c r="K18" s="7"/>
      <c r="L18" s="7"/>
      <c r="M18" s="10" t="s">
        <v>257</v>
      </c>
    </row>
    <row r="19" spans="1:13" ht="38.25" x14ac:dyDescent="0.25">
      <c r="A19" s="17"/>
      <c r="B19" s="245"/>
      <c r="C19" s="247"/>
      <c r="D19" s="19" t="s">
        <v>26</v>
      </c>
      <c r="E19" s="7" t="s">
        <v>9</v>
      </c>
      <c r="F19" s="7">
        <v>11.39</v>
      </c>
      <c r="G19" s="7"/>
      <c r="H19" s="7"/>
      <c r="I19" s="7"/>
      <c r="J19" s="7"/>
      <c r="K19" s="7"/>
      <c r="L19" s="7"/>
      <c r="M19" s="10" t="s">
        <v>257</v>
      </c>
    </row>
    <row r="20" spans="1:13" ht="38.25" x14ac:dyDescent="0.25">
      <c r="A20" s="17"/>
      <c r="B20" s="245"/>
      <c r="C20" s="8" t="s">
        <v>27</v>
      </c>
      <c r="D20" s="19" t="s">
        <v>28</v>
      </c>
      <c r="E20" s="7" t="s">
        <v>9</v>
      </c>
      <c r="F20" s="7"/>
      <c r="G20" s="7"/>
      <c r="H20" s="7"/>
      <c r="I20" s="7"/>
      <c r="J20" s="7"/>
      <c r="K20" s="7"/>
      <c r="L20" s="7"/>
      <c r="M20" s="10" t="s">
        <v>254</v>
      </c>
    </row>
    <row r="21" spans="1:13" ht="25.5" x14ac:dyDescent="0.25">
      <c r="A21" s="17"/>
      <c r="B21" s="246"/>
      <c r="C21" s="8" t="s">
        <v>29</v>
      </c>
      <c r="D21" s="19" t="s">
        <v>30</v>
      </c>
      <c r="E21" s="7" t="s">
        <v>10</v>
      </c>
      <c r="F21" s="7">
        <v>263</v>
      </c>
      <c r="G21" s="7"/>
      <c r="H21" s="7"/>
      <c r="I21" s="7"/>
      <c r="J21" s="7"/>
      <c r="K21" s="7"/>
      <c r="L21" s="7"/>
      <c r="M21" s="10" t="s">
        <v>174</v>
      </c>
    </row>
    <row r="22" spans="1:13" x14ac:dyDescent="0.25">
      <c r="B22" s="254" t="s">
        <v>31</v>
      </c>
      <c r="C22" s="255"/>
      <c r="D22" s="255"/>
      <c r="E22" s="255"/>
      <c r="F22" s="255"/>
      <c r="G22" s="255"/>
      <c r="H22" s="255"/>
      <c r="I22" s="255"/>
      <c r="J22" s="255"/>
      <c r="K22" s="255"/>
      <c r="L22" s="255"/>
      <c r="M22" s="256"/>
    </row>
    <row r="23" spans="1:13" ht="38.25" x14ac:dyDescent="0.25">
      <c r="A23" s="16"/>
      <c r="B23" s="128" t="s">
        <v>32</v>
      </c>
      <c r="C23" s="14"/>
      <c r="D23" s="11" t="s">
        <v>33</v>
      </c>
      <c r="E23" s="12" t="s">
        <v>10</v>
      </c>
      <c r="F23" s="12">
        <v>81.47</v>
      </c>
      <c r="G23" s="12">
        <v>81.7</v>
      </c>
      <c r="H23" s="12">
        <v>81.900000000000006</v>
      </c>
      <c r="I23" s="12">
        <v>82.1</v>
      </c>
      <c r="J23" s="12">
        <v>82.4</v>
      </c>
      <c r="K23" s="12">
        <v>82.6</v>
      </c>
      <c r="L23" s="12">
        <v>82.6</v>
      </c>
      <c r="M23" s="13" t="s">
        <v>250</v>
      </c>
    </row>
    <row r="24" spans="1:13" ht="25.5" x14ac:dyDescent="0.25">
      <c r="A24" s="17"/>
      <c r="B24" s="245"/>
      <c r="C24" s="8" t="s">
        <v>34</v>
      </c>
      <c r="D24" s="19" t="s">
        <v>35</v>
      </c>
      <c r="E24" s="7" t="s">
        <v>10</v>
      </c>
      <c r="F24" s="7" t="s">
        <v>179</v>
      </c>
      <c r="G24" s="7"/>
      <c r="H24" s="7"/>
      <c r="I24" s="7"/>
      <c r="J24" s="7"/>
      <c r="K24" s="7"/>
      <c r="L24" s="7"/>
      <c r="M24" s="10" t="s">
        <v>258</v>
      </c>
    </row>
    <row r="25" spans="1:13" ht="25.5" x14ac:dyDescent="0.25">
      <c r="A25" s="17"/>
      <c r="B25" s="245"/>
      <c r="C25" s="247" t="s">
        <v>36</v>
      </c>
      <c r="D25" s="19" t="s">
        <v>37</v>
      </c>
      <c r="E25" s="7" t="s">
        <v>10</v>
      </c>
      <c r="F25" s="7" t="s">
        <v>180</v>
      </c>
      <c r="G25" s="7"/>
      <c r="H25" s="7"/>
      <c r="I25" s="7"/>
      <c r="J25" s="7"/>
      <c r="K25" s="7"/>
      <c r="L25" s="7"/>
      <c r="M25" s="10" t="s">
        <v>259</v>
      </c>
    </row>
    <row r="26" spans="1:13" ht="25.5" x14ac:dyDescent="0.25">
      <c r="A26" s="17"/>
      <c r="B26" s="245"/>
      <c r="C26" s="247"/>
      <c r="D26" s="20" t="s">
        <v>38</v>
      </c>
      <c r="E26" s="7" t="s">
        <v>9</v>
      </c>
      <c r="F26" s="7">
        <v>2.89</v>
      </c>
      <c r="G26" s="7"/>
      <c r="H26" s="7"/>
      <c r="I26" s="7"/>
      <c r="J26" s="7"/>
      <c r="K26" s="7"/>
      <c r="L26" s="7"/>
      <c r="M26" s="10" t="s">
        <v>259</v>
      </c>
    </row>
    <row r="27" spans="1:13" ht="63.75" x14ac:dyDescent="0.25">
      <c r="A27" s="17"/>
      <c r="B27" s="245"/>
      <c r="C27" s="247" t="s">
        <v>182</v>
      </c>
      <c r="D27" s="19" t="s">
        <v>351</v>
      </c>
      <c r="E27" s="7" t="s">
        <v>9</v>
      </c>
      <c r="F27" s="7"/>
      <c r="G27" s="7"/>
      <c r="H27" s="7"/>
      <c r="I27" s="7"/>
      <c r="J27" s="7"/>
      <c r="K27" s="7"/>
      <c r="L27" s="7"/>
      <c r="M27" s="10" t="s">
        <v>260</v>
      </c>
    </row>
    <row r="28" spans="1:13" ht="63.75" x14ac:dyDescent="0.25">
      <c r="A28" s="17"/>
      <c r="B28" s="245"/>
      <c r="C28" s="247"/>
      <c r="D28" s="19" t="s">
        <v>39</v>
      </c>
      <c r="E28" s="7" t="s">
        <v>9</v>
      </c>
      <c r="F28" s="7">
        <v>97.96</v>
      </c>
      <c r="G28" s="7"/>
      <c r="H28" s="7"/>
      <c r="I28" s="7"/>
      <c r="J28" s="7"/>
      <c r="K28" s="7"/>
      <c r="L28" s="7"/>
      <c r="M28" s="10" t="s">
        <v>261</v>
      </c>
    </row>
    <row r="29" spans="1:13" ht="63.75" x14ac:dyDescent="0.25">
      <c r="A29" s="17"/>
      <c r="B29" s="245"/>
      <c r="C29" s="247"/>
      <c r="D29" s="19" t="s">
        <v>40</v>
      </c>
      <c r="E29" s="7" t="s">
        <v>9</v>
      </c>
      <c r="F29" s="7" t="s">
        <v>11</v>
      </c>
      <c r="G29" s="7"/>
      <c r="H29" s="7"/>
      <c r="I29" s="7"/>
      <c r="J29" s="7"/>
      <c r="K29" s="7"/>
      <c r="L29" s="7"/>
      <c r="M29" s="10" t="s">
        <v>261</v>
      </c>
    </row>
    <row r="30" spans="1:13" ht="25.5" x14ac:dyDescent="0.25">
      <c r="A30" s="17"/>
      <c r="B30" s="245"/>
      <c r="C30" s="248" t="s">
        <v>275</v>
      </c>
      <c r="D30" s="125" t="s">
        <v>41</v>
      </c>
      <c r="E30" s="126" t="s">
        <v>9</v>
      </c>
      <c r="F30" s="126">
        <v>82</v>
      </c>
      <c r="G30" s="126"/>
      <c r="H30" s="126"/>
      <c r="I30" s="126"/>
      <c r="J30" s="126"/>
      <c r="K30" s="126"/>
      <c r="L30" s="126"/>
      <c r="M30" s="127" t="s">
        <v>262</v>
      </c>
    </row>
    <row r="31" spans="1:13" ht="25.5" x14ac:dyDescent="0.25">
      <c r="A31" s="17"/>
      <c r="B31" s="245"/>
      <c r="C31" s="248"/>
      <c r="D31" s="19" t="s">
        <v>42</v>
      </c>
      <c r="E31" s="7" t="s">
        <v>9</v>
      </c>
      <c r="F31" s="7">
        <v>48.11</v>
      </c>
      <c r="G31" s="7"/>
      <c r="H31" s="7"/>
      <c r="I31" s="7"/>
      <c r="J31" s="7"/>
      <c r="K31" s="7"/>
      <c r="L31" s="7"/>
      <c r="M31" s="10" t="s">
        <v>175</v>
      </c>
    </row>
    <row r="32" spans="1:13" ht="25.5" x14ac:dyDescent="0.25">
      <c r="A32" s="17"/>
      <c r="B32" s="246"/>
      <c r="C32" s="248"/>
      <c r="D32" s="19" t="s">
        <v>43</v>
      </c>
      <c r="E32" s="7" t="s">
        <v>9</v>
      </c>
      <c r="F32" s="7" t="s">
        <v>11</v>
      </c>
      <c r="G32" s="7"/>
      <c r="H32" s="7"/>
      <c r="I32" s="7"/>
      <c r="J32" s="7"/>
      <c r="K32" s="7"/>
      <c r="L32" s="7"/>
      <c r="M32" s="10" t="s">
        <v>263</v>
      </c>
    </row>
    <row r="33" spans="1:13" x14ac:dyDescent="0.25">
      <c r="B33" s="254" t="s">
        <v>44</v>
      </c>
      <c r="C33" s="255"/>
      <c r="D33" s="255"/>
      <c r="E33" s="255"/>
      <c r="F33" s="255"/>
      <c r="G33" s="255"/>
      <c r="H33" s="255"/>
      <c r="I33" s="255"/>
      <c r="J33" s="255"/>
      <c r="K33" s="255"/>
      <c r="L33" s="255"/>
      <c r="M33" s="256"/>
    </row>
    <row r="34" spans="1:13" ht="25.5" x14ac:dyDescent="0.25">
      <c r="A34" s="17"/>
      <c r="B34" s="128" t="s">
        <v>45</v>
      </c>
      <c r="C34" s="14"/>
      <c r="D34" s="125" t="s">
        <v>46</v>
      </c>
      <c r="E34" s="126" t="s">
        <v>9</v>
      </c>
      <c r="F34" s="126">
        <v>50.07</v>
      </c>
      <c r="G34" s="126"/>
      <c r="H34" s="126"/>
      <c r="I34" s="126"/>
      <c r="J34" s="126"/>
      <c r="K34" s="126"/>
      <c r="L34" s="126"/>
      <c r="M34" s="127" t="s">
        <v>264</v>
      </c>
    </row>
    <row r="35" spans="1:13" ht="38.25" x14ac:dyDescent="0.25">
      <c r="A35" s="16"/>
      <c r="B35" s="245"/>
      <c r="C35" s="248" t="s">
        <v>183</v>
      </c>
      <c r="D35" s="19" t="s">
        <v>47</v>
      </c>
      <c r="E35" s="7"/>
      <c r="F35" s="7" t="s">
        <v>48</v>
      </c>
      <c r="G35" s="7" t="s">
        <v>48</v>
      </c>
      <c r="H35" s="7" t="s">
        <v>48</v>
      </c>
      <c r="I35" s="7" t="s">
        <v>48</v>
      </c>
      <c r="J35" s="7" t="s">
        <v>48</v>
      </c>
      <c r="K35" s="7" t="s">
        <v>48</v>
      </c>
      <c r="L35" s="7" t="s">
        <v>48</v>
      </c>
      <c r="M35" s="15" t="s">
        <v>265</v>
      </c>
    </row>
    <row r="36" spans="1:13" ht="25.5" x14ac:dyDescent="0.25">
      <c r="A36" s="16"/>
      <c r="B36" s="245"/>
      <c r="C36" s="248"/>
      <c r="D36" s="125" t="s">
        <v>49</v>
      </c>
      <c r="E36" s="126" t="s">
        <v>50</v>
      </c>
      <c r="F36" s="126" t="s">
        <v>51</v>
      </c>
      <c r="G36" s="126" t="s">
        <v>51</v>
      </c>
      <c r="H36" s="126" t="s">
        <v>52</v>
      </c>
      <c r="I36" s="126" t="s">
        <v>53</v>
      </c>
      <c r="J36" s="126" t="s">
        <v>53</v>
      </c>
      <c r="K36" s="126" t="s">
        <v>53</v>
      </c>
      <c r="L36" s="126" t="s">
        <v>53</v>
      </c>
      <c r="M36" s="127" t="s">
        <v>264</v>
      </c>
    </row>
    <row r="37" spans="1:13" x14ac:dyDescent="0.25">
      <c r="A37" s="16"/>
      <c r="B37" s="245"/>
      <c r="C37" s="248"/>
      <c r="D37" s="19" t="s">
        <v>54</v>
      </c>
      <c r="E37" s="7" t="s">
        <v>50</v>
      </c>
      <c r="F37" s="7" t="s">
        <v>55</v>
      </c>
      <c r="G37" s="7" t="s">
        <v>56</v>
      </c>
      <c r="H37" s="7" t="s">
        <v>56</v>
      </c>
      <c r="I37" s="7" t="s">
        <v>56</v>
      </c>
      <c r="J37" s="7" t="s">
        <v>56</v>
      </c>
      <c r="K37" s="7" t="s">
        <v>56</v>
      </c>
      <c r="L37" s="7" t="s">
        <v>56</v>
      </c>
      <c r="M37" s="15" t="s">
        <v>176</v>
      </c>
    </row>
    <row r="38" spans="1:13" ht="25.5" x14ac:dyDescent="0.25">
      <c r="A38" s="17"/>
      <c r="B38" s="245"/>
      <c r="C38" s="8" t="s">
        <v>184</v>
      </c>
      <c r="D38" s="19" t="s">
        <v>57</v>
      </c>
      <c r="E38" s="7" t="s">
        <v>10</v>
      </c>
      <c r="F38" s="7" t="s">
        <v>11</v>
      </c>
      <c r="G38" s="7"/>
      <c r="H38" s="7"/>
      <c r="I38" s="7"/>
      <c r="J38" s="7"/>
      <c r="K38" s="7"/>
      <c r="L38" s="7"/>
      <c r="M38" s="15" t="s">
        <v>266</v>
      </c>
    </row>
    <row r="39" spans="1:13" ht="25.5" x14ac:dyDescent="0.25">
      <c r="A39" s="17"/>
      <c r="B39" s="245"/>
      <c r="C39" s="134" t="s">
        <v>185</v>
      </c>
      <c r="D39" s="125" t="s">
        <v>58</v>
      </c>
      <c r="E39" s="126" t="s">
        <v>9</v>
      </c>
      <c r="F39" s="126" t="s">
        <v>11</v>
      </c>
      <c r="G39" s="126"/>
      <c r="H39" s="126"/>
      <c r="I39" s="126"/>
      <c r="J39" s="126"/>
      <c r="K39" s="126"/>
      <c r="L39" s="126"/>
      <c r="M39" s="127" t="s">
        <v>264</v>
      </c>
    </row>
    <row r="40" spans="1:13" x14ac:dyDescent="0.25">
      <c r="A40" s="16"/>
      <c r="B40" s="245"/>
      <c r="C40" s="247" t="s">
        <v>186</v>
      </c>
      <c r="D40" s="19" t="s">
        <v>59</v>
      </c>
      <c r="E40" s="7" t="s">
        <v>60</v>
      </c>
      <c r="F40" s="7">
        <v>23</v>
      </c>
      <c r="G40" s="7"/>
      <c r="H40" s="7"/>
      <c r="I40" s="7"/>
      <c r="J40" s="7"/>
      <c r="K40" s="7"/>
      <c r="L40" s="7"/>
      <c r="M40" s="10" t="s">
        <v>177</v>
      </c>
    </row>
    <row r="41" spans="1:13" ht="38.25" x14ac:dyDescent="0.25">
      <c r="A41" s="16"/>
      <c r="B41" s="245"/>
      <c r="C41" s="247"/>
      <c r="D41" s="19" t="s">
        <v>188</v>
      </c>
      <c r="E41" s="7" t="s">
        <v>61</v>
      </c>
      <c r="F41" s="7">
        <v>1.54</v>
      </c>
      <c r="G41" s="7"/>
      <c r="H41" s="7"/>
      <c r="I41" s="7"/>
      <c r="J41" s="7"/>
      <c r="K41" s="7"/>
      <c r="L41" s="7"/>
      <c r="M41" s="10" t="s">
        <v>268</v>
      </c>
    </row>
    <row r="42" spans="1:13" ht="30.75" customHeight="1" x14ac:dyDescent="0.25">
      <c r="A42" s="17"/>
      <c r="B42" s="246"/>
      <c r="C42" s="134" t="s">
        <v>187</v>
      </c>
      <c r="D42" s="125" t="s">
        <v>62</v>
      </c>
      <c r="E42" s="126" t="s">
        <v>10</v>
      </c>
      <c r="F42" s="126" t="s">
        <v>11</v>
      </c>
      <c r="G42" s="126"/>
      <c r="H42" s="126"/>
      <c r="I42" s="126"/>
      <c r="J42" s="126"/>
      <c r="K42" s="126"/>
      <c r="L42" s="126"/>
      <c r="M42" s="127" t="s">
        <v>267</v>
      </c>
    </row>
  </sheetData>
  <mergeCells count="27">
    <mergeCell ref="M3:M4"/>
    <mergeCell ref="B33:M33"/>
    <mergeCell ref="B22:M22"/>
    <mergeCell ref="B11:M11"/>
    <mergeCell ref="B6:M6"/>
    <mergeCell ref="B5:M5"/>
    <mergeCell ref="B9:B10"/>
    <mergeCell ref="B12:B13"/>
    <mergeCell ref="B14:B21"/>
    <mergeCell ref="B24:B32"/>
    <mergeCell ref="L3:L4"/>
    <mergeCell ref="C7:C8"/>
    <mergeCell ref="B3:B4"/>
    <mergeCell ref="C3:C4"/>
    <mergeCell ref="D3:D4"/>
    <mergeCell ref="E3:E4"/>
    <mergeCell ref="F3:F4"/>
    <mergeCell ref="G3:K3"/>
    <mergeCell ref="C9:C10"/>
    <mergeCell ref="C16:C19"/>
    <mergeCell ref="C12:C13"/>
    <mergeCell ref="B35:B42"/>
    <mergeCell ref="C25:C26"/>
    <mergeCell ref="C27:C29"/>
    <mergeCell ref="C30:C32"/>
    <mergeCell ref="C35:C37"/>
    <mergeCell ref="C40:C41"/>
  </mergeCells>
  <pageMargins left="0.7" right="0.7" top="0.75" bottom="0.75" header="0.3" footer="0.3"/>
  <pageSetup paperSize="9" orientation="portrait" horizontalDpi="0" verticalDpi="0"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B4:I104"/>
  <sheetViews>
    <sheetView topLeftCell="B5" zoomScale="85" zoomScaleNormal="85" workbookViewId="0">
      <pane ySplit="615" topLeftCell="A19" activePane="bottomLeft"/>
      <selection activeCell="B5" sqref="B5"/>
      <selection pane="bottomLeft" activeCell="F22" sqref="F22"/>
    </sheetView>
  </sheetViews>
  <sheetFormatPr defaultRowHeight="15" x14ac:dyDescent="0.25"/>
  <cols>
    <col min="2" max="2" width="30.5703125" customWidth="1"/>
    <col min="3" max="3" width="31.28515625" customWidth="1"/>
    <col min="4" max="4" width="30.42578125" customWidth="1"/>
    <col min="5" max="5" width="38.28515625" customWidth="1"/>
    <col min="6" max="6" width="30.42578125" customWidth="1"/>
    <col min="7" max="7" width="19.7109375" customWidth="1"/>
    <col min="9" max="9" width="72.85546875" customWidth="1"/>
  </cols>
  <sheetData>
    <row r="4" spans="2:9" x14ac:dyDescent="0.25">
      <c r="B4" s="285" t="s">
        <v>63</v>
      </c>
      <c r="C4" s="285"/>
      <c r="D4" s="285"/>
      <c r="E4" s="285"/>
      <c r="F4" s="285"/>
      <c r="G4" s="285"/>
    </row>
    <row r="5" spans="2:9" x14ac:dyDescent="0.25">
      <c r="B5" s="6" t="s">
        <v>0</v>
      </c>
      <c r="C5" s="6" t="s">
        <v>1</v>
      </c>
      <c r="D5" s="6" t="s">
        <v>64</v>
      </c>
      <c r="E5" s="6" t="s">
        <v>65</v>
      </c>
      <c r="F5" s="6" t="s">
        <v>172</v>
      </c>
      <c r="G5" s="6" t="s">
        <v>173</v>
      </c>
      <c r="I5" s="21" t="s">
        <v>279</v>
      </c>
    </row>
    <row r="6" spans="2:9" x14ac:dyDescent="0.25">
      <c r="B6" s="288" t="s">
        <v>8</v>
      </c>
      <c r="C6" s="288"/>
      <c r="D6" s="288"/>
      <c r="E6" s="288"/>
      <c r="F6" s="288"/>
      <c r="G6" s="288"/>
      <c r="I6" s="22"/>
    </row>
    <row r="7" spans="2:9" ht="63.75" x14ac:dyDescent="0.25">
      <c r="B7" s="269" t="s">
        <v>276</v>
      </c>
      <c r="C7" s="269" t="s">
        <v>12</v>
      </c>
      <c r="D7" s="268" t="s">
        <v>66</v>
      </c>
      <c r="E7" s="1" t="s">
        <v>67</v>
      </c>
      <c r="F7" s="2"/>
      <c r="G7" s="2"/>
      <c r="I7" s="23" t="s">
        <v>280</v>
      </c>
    </row>
    <row r="8" spans="2:9" ht="51" x14ac:dyDescent="0.25">
      <c r="B8" s="269"/>
      <c r="C8" s="269"/>
      <c r="D8" s="268"/>
      <c r="E8" s="1" t="s">
        <v>68</v>
      </c>
      <c r="F8" s="2"/>
      <c r="G8" s="2"/>
      <c r="I8" s="23" t="s">
        <v>281</v>
      </c>
    </row>
    <row r="9" spans="2:9" ht="63.75" x14ac:dyDescent="0.25">
      <c r="B9" s="269"/>
      <c r="C9" s="269"/>
      <c r="D9" s="268"/>
      <c r="E9" s="1" t="s">
        <v>69</v>
      </c>
      <c r="F9" s="2"/>
      <c r="G9" s="2"/>
      <c r="I9" s="23" t="s">
        <v>282</v>
      </c>
    </row>
    <row r="10" spans="2:9" ht="51" x14ac:dyDescent="0.25">
      <c r="B10" s="269"/>
      <c r="C10" s="269"/>
      <c r="D10" s="271" t="s">
        <v>283</v>
      </c>
      <c r="E10" s="1" t="s">
        <v>70</v>
      </c>
      <c r="F10" s="2"/>
      <c r="G10" s="2"/>
      <c r="I10" s="23" t="s">
        <v>285</v>
      </c>
    </row>
    <row r="11" spans="2:9" ht="25.5" x14ac:dyDescent="0.25">
      <c r="B11" s="269"/>
      <c r="C11" s="269"/>
      <c r="D11" s="287"/>
      <c r="E11" s="1" t="s">
        <v>284</v>
      </c>
      <c r="F11" s="2"/>
      <c r="G11" s="2"/>
      <c r="I11" s="23" t="s">
        <v>286</v>
      </c>
    </row>
    <row r="12" spans="2:9" ht="102" x14ac:dyDescent="0.25">
      <c r="B12" s="269"/>
      <c r="C12" s="269"/>
      <c r="D12" s="268" t="s">
        <v>71</v>
      </c>
      <c r="E12" s="1" t="s">
        <v>72</v>
      </c>
      <c r="F12" s="2"/>
      <c r="G12" s="2"/>
      <c r="I12" s="23" t="s">
        <v>287</v>
      </c>
    </row>
    <row r="13" spans="2:9" ht="51" x14ac:dyDescent="0.25">
      <c r="B13" s="269"/>
      <c r="C13" s="269"/>
      <c r="D13" s="268"/>
      <c r="E13" s="1" t="s">
        <v>73</v>
      </c>
      <c r="F13" s="2"/>
      <c r="G13" s="2"/>
      <c r="I13" s="23" t="s">
        <v>288</v>
      </c>
    </row>
    <row r="14" spans="2:9" ht="38.25" x14ac:dyDescent="0.25">
      <c r="B14" s="269"/>
      <c r="C14" s="269"/>
      <c r="D14" s="268"/>
      <c r="E14" s="1" t="s">
        <v>74</v>
      </c>
      <c r="F14" s="2"/>
      <c r="G14" s="2"/>
      <c r="I14" s="25" t="s">
        <v>290</v>
      </c>
    </row>
    <row r="15" spans="2:9" ht="25.5" x14ac:dyDescent="0.25">
      <c r="B15" s="269"/>
      <c r="C15" s="269"/>
      <c r="D15" s="268"/>
      <c r="E15" s="1" t="s">
        <v>75</v>
      </c>
      <c r="F15" s="2"/>
      <c r="G15" s="2"/>
      <c r="I15" s="25" t="s">
        <v>291</v>
      </c>
    </row>
    <row r="16" spans="2:9" x14ac:dyDescent="0.25">
      <c r="B16" s="269"/>
      <c r="C16" s="269"/>
      <c r="D16" s="268"/>
      <c r="E16" s="24" t="s">
        <v>289</v>
      </c>
      <c r="F16" s="2"/>
      <c r="G16" s="2"/>
      <c r="I16" s="25" t="s">
        <v>292</v>
      </c>
    </row>
    <row r="17" spans="2:9" ht="25.5" x14ac:dyDescent="0.25">
      <c r="B17" s="269"/>
      <c r="C17" s="269"/>
      <c r="D17" s="268" t="s">
        <v>76</v>
      </c>
      <c r="E17" s="1" t="s">
        <v>77</v>
      </c>
      <c r="F17" s="2"/>
      <c r="G17" s="2"/>
      <c r="I17" s="23" t="s">
        <v>290</v>
      </c>
    </row>
    <row r="18" spans="2:9" ht="25.5" x14ac:dyDescent="0.25">
      <c r="B18" s="269"/>
      <c r="C18" s="269"/>
      <c r="D18" s="268"/>
      <c r="E18" s="1" t="s">
        <v>78</v>
      </c>
      <c r="F18" s="2"/>
      <c r="G18" s="2"/>
      <c r="I18" s="23"/>
    </row>
    <row r="19" spans="2:9" ht="63.75" x14ac:dyDescent="0.25">
      <c r="B19" s="269"/>
      <c r="C19" s="269"/>
      <c r="D19" s="268" t="s">
        <v>293</v>
      </c>
      <c r="E19" s="1" t="s">
        <v>294</v>
      </c>
      <c r="F19" s="2"/>
      <c r="G19" s="2"/>
      <c r="I19" s="23" t="s">
        <v>295</v>
      </c>
    </row>
    <row r="20" spans="2:9" ht="25.5" x14ac:dyDescent="0.25">
      <c r="B20" s="269"/>
      <c r="C20" s="269"/>
      <c r="D20" s="268"/>
      <c r="E20" s="1" t="s">
        <v>79</v>
      </c>
      <c r="F20" s="2"/>
      <c r="G20" s="2"/>
      <c r="I20" s="23" t="s">
        <v>296</v>
      </c>
    </row>
    <row r="21" spans="2:9" ht="25.5" x14ac:dyDescent="0.25">
      <c r="B21" s="269"/>
      <c r="C21" s="269"/>
      <c r="D21" s="268"/>
      <c r="E21" s="1" t="s">
        <v>80</v>
      </c>
      <c r="F21" s="2"/>
      <c r="G21" s="2"/>
      <c r="I21" s="23" t="s">
        <v>290</v>
      </c>
    </row>
    <row r="22" spans="2:9" ht="63.75" x14ac:dyDescent="0.25">
      <c r="B22" s="269"/>
      <c r="C22" s="269"/>
      <c r="D22" s="289" t="s">
        <v>81</v>
      </c>
      <c r="E22" s="226" t="s">
        <v>82</v>
      </c>
      <c r="F22" s="228" t="s">
        <v>1227</v>
      </c>
      <c r="G22" s="228" t="s">
        <v>1330</v>
      </c>
      <c r="I22" s="23" t="s">
        <v>297</v>
      </c>
    </row>
    <row r="23" spans="2:9" ht="45" x14ac:dyDescent="0.25">
      <c r="B23" s="269"/>
      <c r="C23" s="269"/>
      <c r="D23" s="289"/>
      <c r="E23" s="226" t="s">
        <v>277</v>
      </c>
      <c r="F23" s="228" t="s">
        <v>1227</v>
      </c>
      <c r="G23" s="228" t="s">
        <v>1330</v>
      </c>
    </row>
    <row r="24" spans="2:9" x14ac:dyDescent="0.25">
      <c r="B24" s="273" t="s">
        <v>15</v>
      </c>
      <c r="C24" s="274"/>
      <c r="D24" s="274"/>
      <c r="E24" s="274"/>
      <c r="F24" s="274"/>
      <c r="G24" s="275"/>
    </row>
    <row r="25" spans="2:9" ht="38.25" customHeight="1" x14ac:dyDescent="0.25">
      <c r="B25" s="271" t="s">
        <v>83</v>
      </c>
      <c r="C25" s="271" t="s">
        <v>84</v>
      </c>
      <c r="D25" s="264" t="s">
        <v>85</v>
      </c>
      <c r="E25" s="1" t="s">
        <v>86</v>
      </c>
      <c r="F25" s="2"/>
      <c r="G25" s="2"/>
      <c r="I25" s="23" t="s">
        <v>298</v>
      </c>
    </row>
    <row r="26" spans="2:9" ht="38.25" x14ac:dyDescent="0.25">
      <c r="B26" s="272"/>
      <c r="C26" s="272"/>
      <c r="D26" s="265"/>
      <c r="E26" s="1" t="s">
        <v>87</v>
      </c>
      <c r="F26" s="2"/>
      <c r="G26" s="2"/>
      <c r="I26" s="23" t="s">
        <v>298</v>
      </c>
    </row>
    <row r="27" spans="2:9" ht="25.5" x14ac:dyDescent="0.25">
      <c r="B27" s="272"/>
      <c r="C27" s="272"/>
      <c r="D27" s="265"/>
      <c r="E27" s="1" t="s">
        <v>88</v>
      </c>
      <c r="F27" s="2"/>
      <c r="G27" s="2"/>
      <c r="I27" s="23" t="s">
        <v>298</v>
      </c>
    </row>
    <row r="28" spans="2:9" ht="25.5" x14ac:dyDescent="0.25">
      <c r="B28" s="272"/>
      <c r="C28" s="272"/>
      <c r="D28" s="266"/>
      <c r="E28" s="18" t="s">
        <v>269</v>
      </c>
      <c r="F28" s="2"/>
      <c r="G28" s="2"/>
      <c r="I28" s="23" t="s">
        <v>299</v>
      </c>
    </row>
    <row r="29" spans="2:9" ht="51" x14ac:dyDescent="0.25">
      <c r="B29" s="272"/>
      <c r="C29" s="272"/>
      <c r="D29" s="264" t="s">
        <v>89</v>
      </c>
      <c r="E29" s="1" t="s">
        <v>90</v>
      </c>
      <c r="F29" s="2"/>
      <c r="G29" s="2"/>
      <c r="I29" s="23" t="s">
        <v>300</v>
      </c>
    </row>
    <row r="30" spans="2:9" ht="51" x14ac:dyDescent="0.25">
      <c r="B30" s="272"/>
      <c r="C30" s="272"/>
      <c r="D30" s="266"/>
      <c r="E30" s="1" t="s">
        <v>91</v>
      </c>
      <c r="F30" s="2"/>
      <c r="G30" s="2"/>
      <c r="I30" s="23" t="s">
        <v>300</v>
      </c>
    </row>
    <row r="31" spans="2:9" ht="38.25" x14ac:dyDescent="0.25">
      <c r="B31" s="272"/>
      <c r="C31" s="272"/>
      <c r="D31" s="264" t="s">
        <v>92</v>
      </c>
      <c r="E31" s="1" t="s">
        <v>93</v>
      </c>
      <c r="F31" s="2"/>
      <c r="G31" s="2"/>
      <c r="I31" s="23" t="s">
        <v>301</v>
      </c>
    </row>
    <row r="32" spans="2:9" ht="25.5" x14ac:dyDescent="0.25">
      <c r="B32" s="272"/>
      <c r="C32" s="272"/>
      <c r="D32" s="265"/>
      <c r="E32" s="4" t="s">
        <v>94</v>
      </c>
      <c r="F32" s="2"/>
      <c r="G32" s="2"/>
      <c r="I32" s="23" t="s">
        <v>301</v>
      </c>
    </row>
    <row r="33" spans="2:9" ht="38.25" x14ac:dyDescent="0.25">
      <c r="B33" s="272"/>
      <c r="C33" s="287"/>
      <c r="D33" s="266"/>
      <c r="E33" s="1" t="s">
        <v>95</v>
      </c>
      <c r="F33" s="2"/>
      <c r="G33" s="2"/>
      <c r="I33" s="23" t="s">
        <v>301</v>
      </c>
    </row>
    <row r="34" spans="2:9" ht="38.25" x14ac:dyDescent="0.25">
      <c r="B34" s="272"/>
      <c r="C34" s="271" t="s">
        <v>21</v>
      </c>
      <c r="D34" s="264" t="s">
        <v>114</v>
      </c>
      <c r="E34" s="1" t="s">
        <v>115</v>
      </c>
      <c r="F34" s="2"/>
      <c r="G34" s="2"/>
      <c r="I34" s="23" t="s">
        <v>302</v>
      </c>
    </row>
    <row r="35" spans="2:9" ht="38.25" x14ac:dyDescent="0.25">
      <c r="B35" s="272"/>
      <c r="C35" s="287"/>
      <c r="D35" s="266"/>
      <c r="E35" s="1" t="s">
        <v>116</v>
      </c>
      <c r="F35" s="2"/>
      <c r="G35" s="2"/>
      <c r="I35" s="23" t="s">
        <v>303</v>
      </c>
    </row>
    <row r="36" spans="2:9" ht="38.25" customHeight="1" x14ac:dyDescent="0.25">
      <c r="B36" s="272"/>
      <c r="C36" s="271" t="s">
        <v>190</v>
      </c>
      <c r="D36" s="264" t="s">
        <v>96</v>
      </c>
      <c r="E36" s="1" t="s">
        <v>97</v>
      </c>
      <c r="F36" s="2"/>
      <c r="G36" s="2"/>
    </row>
    <row r="37" spans="2:9" ht="38.25" x14ac:dyDescent="0.25">
      <c r="B37" s="272"/>
      <c r="C37" s="272"/>
      <c r="D37" s="266"/>
      <c r="E37" s="1" t="s">
        <v>98</v>
      </c>
      <c r="F37" s="2"/>
      <c r="G37" s="2"/>
    </row>
    <row r="38" spans="2:9" ht="25.5" customHeight="1" x14ac:dyDescent="0.25">
      <c r="B38" s="272"/>
      <c r="C38" s="272"/>
      <c r="D38" s="264" t="s">
        <v>278</v>
      </c>
      <c r="E38" s="1" t="s">
        <v>99</v>
      </c>
      <c r="F38" s="2"/>
      <c r="G38" s="2"/>
      <c r="I38" s="23" t="s">
        <v>304</v>
      </c>
    </row>
    <row r="39" spans="2:9" ht="25.5" x14ac:dyDescent="0.25">
      <c r="B39" s="272"/>
      <c r="C39" s="272"/>
      <c r="D39" s="265"/>
      <c r="E39" s="1" t="s">
        <v>100</v>
      </c>
      <c r="F39" s="2"/>
      <c r="G39" s="2"/>
      <c r="I39" s="23" t="s">
        <v>305</v>
      </c>
    </row>
    <row r="40" spans="2:9" ht="25.5" x14ac:dyDescent="0.25">
      <c r="B40" s="272"/>
      <c r="C40" s="272"/>
      <c r="D40" s="265"/>
      <c r="E40" s="1" t="s">
        <v>101</v>
      </c>
      <c r="F40" s="2"/>
      <c r="G40" s="2"/>
      <c r="I40" s="23" t="s">
        <v>305</v>
      </c>
    </row>
    <row r="41" spans="2:9" ht="51" x14ac:dyDescent="0.25">
      <c r="B41" s="272"/>
      <c r="C41" s="272"/>
      <c r="D41" s="265"/>
      <c r="E41" s="1" t="s">
        <v>102</v>
      </c>
      <c r="F41" s="2"/>
      <c r="G41" s="2"/>
      <c r="I41" s="23" t="s">
        <v>306</v>
      </c>
    </row>
    <row r="42" spans="2:9" ht="25.5" x14ac:dyDescent="0.25">
      <c r="B42" s="272"/>
      <c r="C42" s="272"/>
      <c r="D42" s="266"/>
      <c r="E42" s="1" t="s">
        <v>103</v>
      </c>
      <c r="F42" s="2"/>
      <c r="G42" s="2"/>
      <c r="I42" s="23" t="s">
        <v>307</v>
      </c>
    </row>
    <row r="43" spans="2:9" ht="51" x14ac:dyDescent="0.25">
      <c r="B43" s="272"/>
      <c r="C43" s="287"/>
      <c r="D43" s="3" t="s">
        <v>104</v>
      </c>
      <c r="E43" s="1" t="s">
        <v>105</v>
      </c>
      <c r="F43" s="2"/>
      <c r="G43" s="2"/>
      <c r="I43" s="23" t="s">
        <v>307</v>
      </c>
    </row>
    <row r="44" spans="2:9" ht="25.5" customHeight="1" x14ac:dyDescent="0.25">
      <c r="B44" s="272"/>
      <c r="C44" s="271" t="s">
        <v>189</v>
      </c>
      <c r="D44" s="264" t="s">
        <v>106</v>
      </c>
      <c r="E44" s="1" t="s">
        <v>107</v>
      </c>
      <c r="F44" s="2"/>
      <c r="G44" s="2"/>
      <c r="I44" s="23" t="s">
        <v>308</v>
      </c>
    </row>
    <row r="45" spans="2:9" ht="25.5" x14ac:dyDescent="0.25">
      <c r="B45" s="272"/>
      <c r="C45" s="272"/>
      <c r="D45" s="265"/>
      <c r="E45" s="1" t="s">
        <v>108</v>
      </c>
      <c r="F45" s="2"/>
      <c r="G45" s="2"/>
      <c r="I45" s="23" t="s">
        <v>308</v>
      </c>
    </row>
    <row r="46" spans="2:9" ht="25.5" x14ac:dyDescent="0.25">
      <c r="B46" s="272"/>
      <c r="C46" s="272"/>
      <c r="D46" s="266"/>
      <c r="E46" s="1" t="s">
        <v>109</v>
      </c>
      <c r="F46" s="2"/>
      <c r="G46" s="2"/>
      <c r="I46" s="23" t="s">
        <v>308</v>
      </c>
    </row>
    <row r="47" spans="2:9" ht="38.25" x14ac:dyDescent="0.25">
      <c r="B47" s="272"/>
      <c r="C47" s="272"/>
      <c r="D47" s="264" t="s">
        <v>110</v>
      </c>
      <c r="E47" s="1" t="s">
        <v>111</v>
      </c>
      <c r="F47" s="2"/>
      <c r="G47" s="2"/>
      <c r="I47" s="23" t="s">
        <v>308</v>
      </c>
    </row>
    <row r="48" spans="2:9" x14ac:dyDescent="0.25">
      <c r="B48" s="272"/>
      <c r="C48" s="272"/>
      <c r="D48" s="265"/>
      <c r="E48" s="1" t="s">
        <v>112</v>
      </c>
      <c r="F48" s="2"/>
      <c r="G48" s="2"/>
      <c r="I48" s="23" t="s">
        <v>308</v>
      </c>
    </row>
    <row r="49" spans="2:9" ht="25.5" x14ac:dyDescent="0.25">
      <c r="B49" s="272"/>
      <c r="C49" s="272"/>
      <c r="D49" s="265"/>
      <c r="E49" s="1" t="s">
        <v>113</v>
      </c>
      <c r="F49" s="2"/>
      <c r="G49" s="2"/>
    </row>
    <row r="50" spans="2:9" ht="25.5" customHeight="1" x14ac:dyDescent="0.25">
      <c r="B50" s="272"/>
      <c r="C50" s="283" t="s">
        <v>29</v>
      </c>
      <c r="D50" s="264" t="s">
        <v>117</v>
      </c>
      <c r="E50" s="1" t="s">
        <v>118</v>
      </c>
      <c r="F50" s="2"/>
      <c r="G50" s="2"/>
      <c r="I50" s="23" t="s">
        <v>309</v>
      </c>
    </row>
    <row r="51" spans="2:9" ht="51" x14ac:dyDescent="0.25">
      <c r="B51" s="272"/>
      <c r="C51" s="286"/>
      <c r="D51" s="265"/>
      <c r="E51" s="1" t="s">
        <v>119</v>
      </c>
      <c r="F51" s="2"/>
      <c r="G51" s="2"/>
      <c r="I51" s="23" t="s">
        <v>310</v>
      </c>
    </row>
    <row r="52" spans="2:9" ht="38.25" x14ac:dyDescent="0.25">
      <c r="B52" s="272"/>
      <c r="C52" s="286"/>
      <c r="D52" s="265"/>
      <c r="E52" s="1" t="s">
        <v>120</v>
      </c>
      <c r="F52" s="2"/>
      <c r="G52" s="2"/>
      <c r="I52" s="23" t="s">
        <v>311</v>
      </c>
    </row>
    <row r="53" spans="2:9" ht="25.5" x14ac:dyDescent="0.25">
      <c r="B53" s="287"/>
      <c r="C53" s="284"/>
      <c r="D53" s="266"/>
      <c r="E53" s="1" t="s">
        <v>121</v>
      </c>
      <c r="F53" s="2"/>
      <c r="G53" s="2"/>
      <c r="I53" s="23" t="s">
        <v>311</v>
      </c>
    </row>
    <row r="54" spans="2:9" x14ac:dyDescent="0.25">
      <c r="B54" s="273" t="s">
        <v>31</v>
      </c>
      <c r="C54" s="274"/>
      <c r="D54" s="274"/>
      <c r="E54" s="274"/>
      <c r="F54" s="274"/>
      <c r="G54" s="275"/>
    </row>
    <row r="55" spans="2:9" ht="38.25" x14ac:dyDescent="0.25">
      <c r="B55" s="269" t="s">
        <v>32</v>
      </c>
      <c r="C55" s="276" t="s">
        <v>191</v>
      </c>
      <c r="D55" s="268" t="s">
        <v>122</v>
      </c>
      <c r="E55" s="1" t="s">
        <v>123</v>
      </c>
      <c r="F55" s="2"/>
      <c r="G55" s="2"/>
    </row>
    <row r="56" spans="2:9" ht="25.5" x14ac:dyDescent="0.25">
      <c r="B56" s="269"/>
      <c r="C56" s="276"/>
      <c r="D56" s="268"/>
      <c r="E56" s="1" t="s">
        <v>124</v>
      </c>
      <c r="F56" s="2"/>
      <c r="G56" s="2"/>
      <c r="I56" s="23" t="s">
        <v>312</v>
      </c>
    </row>
    <row r="57" spans="2:9" ht="38.25" x14ac:dyDescent="0.25">
      <c r="B57" s="269"/>
      <c r="C57" s="276"/>
      <c r="D57" s="268"/>
      <c r="E57" s="1" t="s">
        <v>125</v>
      </c>
      <c r="F57" s="2"/>
      <c r="G57" s="2"/>
      <c r="I57" s="23" t="s">
        <v>313</v>
      </c>
    </row>
    <row r="58" spans="2:9" ht="25.5" x14ac:dyDescent="0.25">
      <c r="B58" s="269"/>
      <c r="C58" s="276"/>
      <c r="D58" s="268"/>
      <c r="E58" s="18" t="s">
        <v>126</v>
      </c>
      <c r="F58" s="2"/>
      <c r="G58" s="2"/>
      <c r="I58" s="23" t="s">
        <v>314</v>
      </c>
    </row>
    <row r="59" spans="2:9" ht="25.5" x14ac:dyDescent="0.25">
      <c r="B59" s="269"/>
      <c r="C59" s="276"/>
      <c r="D59" s="268" t="s">
        <v>127</v>
      </c>
      <c r="E59" s="18" t="s">
        <v>128</v>
      </c>
      <c r="F59" s="2"/>
      <c r="G59" s="2"/>
      <c r="I59" s="23" t="s">
        <v>315</v>
      </c>
    </row>
    <row r="60" spans="2:9" ht="25.5" x14ac:dyDescent="0.25">
      <c r="B60" s="269"/>
      <c r="C60" s="276"/>
      <c r="D60" s="268"/>
      <c r="E60" s="1" t="s">
        <v>129</v>
      </c>
      <c r="F60" s="2"/>
      <c r="G60" s="2"/>
      <c r="I60" s="23" t="s">
        <v>316</v>
      </c>
    </row>
    <row r="61" spans="2:9" ht="38.25" x14ac:dyDescent="0.25">
      <c r="B61" s="269"/>
      <c r="C61" s="276"/>
      <c r="D61" s="268"/>
      <c r="E61" s="1" t="s">
        <v>130</v>
      </c>
      <c r="F61" s="2"/>
      <c r="G61" s="2"/>
      <c r="I61" s="23" t="s">
        <v>316</v>
      </c>
    </row>
    <row r="62" spans="2:9" ht="25.5" x14ac:dyDescent="0.25">
      <c r="B62" s="269"/>
      <c r="C62" s="276"/>
      <c r="D62" s="268" t="s">
        <v>131</v>
      </c>
      <c r="E62" s="1" t="s">
        <v>132</v>
      </c>
      <c r="F62" s="2"/>
      <c r="G62" s="2"/>
      <c r="I62" s="23" t="s">
        <v>312</v>
      </c>
    </row>
    <row r="63" spans="2:9" ht="25.5" x14ac:dyDescent="0.25">
      <c r="B63" s="269"/>
      <c r="C63" s="276"/>
      <c r="D63" s="268"/>
      <c r="E63" s="1" t="s">
        <v>133</v>
      </c>
      <c r="F63" s="2"/>
      <c r="G63" s="2"/>
      <c r="I63" s="23" t="s">
        <v>312</v>
      </c>
    </row>
    <row r="64" spans="2:9" ht="38.25" x14ac:dyDescent="0.25">
      <c r="B64" s="269"/>
      <c r="C64" s="276"/>
      <c r="D64" s="268" t="s">
        <v>134</v>
      </c>
      <c r="E64" s="1" t="s">
        <v>135</v>
      </c>
      <c r="F64" s="2"/>
      <c r="G64" s="2"/>
      <c r="I64" s="23" t="s">
        <v>317</v>
      </c>
    </row>
    <row r="65" spans="2:9" ht="38.25" x14ac:dyDescent="0.25">
      <c r="B65" s="269"/>
      <c r="C65" s="276"/>
      <c r="D65" s="268"/>
      <c r="E65" s="1" t="s">
        <v>136</v>
      </c>
      <c r="F65" s="2"/>
      <c r="G65" s="2"/>
      <c r="I65" s="23" t="s">
        <v>318</v>
      </c>
    </row>
    <row r="66" spans="2:9" ht="38.25" x14ac:dyDescent="0.25">
      <c r="B66" s="269"/>
      <c r="C66" s="271" t="s">
        <v>36</v>
      </c>
      <c r="D66" s="268" t="s">
        <v>137</v>
      </c>
      <c r="E66" s="1" t="s">
        <v>138</v>
      </c>
      <c r="F66" s="2"/>
      <c r="G66" s="2"/>
      <c r="I66" s="23" t="s">
        <v>319</v>
      </c>
    </row>
    <row r="67" spans="2:9" ht="38.25" x14ac:dyDescent="0.25">
      <c r="B67" s="269"/>
      <c r="C67" s="272"/>
      <c r="D67" s="268"/>
      <c r="E67" s="1" t="s">
        <v>139</v>
      </c>
      <c r="F67" s="2"/>
      <c r="G67" s="2"/>
      <c r="I67" s="23" t="s">
        <v>319</v>
      </c>
    </row>
    <row r="68" spans="2:9" ht="38.25" x14ac:dyDescent="0.25">
      <c r="B68" s="269"/>
      <c r="C68" s="272"/>
      <c r="D68" s="268"/>
      <c r="E68" s="1" t="s">
        <v>270</v>
      </c>
      <c r="F68" s="2"/>
      <c r="G68" s="2"/>
      <c r="I68" s="23" t="s">
        <v>320</v>
      </c>
    </row>
    <row r="69" spans="2:9" ht="25.5" x14ac:dyDescent="0.25">
      <c r="B69" s="269"/>
      <c r="C69" s="272"/>
      <c r="D69" s="268"/>
      <c r="E69" s="1" t="s">
        <v>140</v>
      </c>
      <c r="F69" s="2"/>
      <c r="G69" s="2"/>
      <c r="I69" s="23" t="s">
        <v>321</v>
      </c>
    </row>
    <row r="70" spans="2:9" x14ac:dyDescent="0.25">
      <c r="B70" s="269"/>
      <c r="C70" s="272"/>
      <c r="D70" s="268"/>
      <c r="E70" s="1" t="s">
        <v>322</v>
      </c>
      <c r="F70" s="2"/>
      <c r="G70" s="2"/>
      <c r="I70" s="23" t="s">
        <v>305</v>
      </c>
    </row>
    <row r="71" spans="2:9" ht="25.5" x14ac:dyDescent="0.25">
      <c r="B71" s="269"/>
      <c r="C71" s="272"/>
      <c r="D71" s="267" t="s">
        <v>141</v>
      </c>
      <c r="E71" s="4" t="s">
        <v>142</v>
      </c>
      <c r="F71" s="2"/>
      <c r="G71" s="2"/>
      <c r="I71" s="23" t="s">
        <v>305</v>
      </c>
    </row>
    <row r="72" spans="2:9" ht="25.5" x14ac:dyDescent="0.25">
      <c r="B72" s="269"/>
      <c r="C72" s="272"/>
      <c r="D72" s="267"/>
      <c r="E72" s="23" t="s">
        <v>323</v>
      </c>
      <c r="F72" s="2"/>
      <c r="G72" s="2"/>
      <c r="I72" s="23" t="s">
        <v>305</v>
      </c>
    </row>
    <row r="73" spans="2:9" ht="25.5" x14ac:dyDescent="0.25">
      <c r="B73" s="269"/>
      <c r="C73" s="287"/>
      <c r="D73" s="267"/>
      <c r="E73" s="23" t="s">
        <v>324</v>
      </c>
      <c r="F73" s="2"/>
      <c r="G73" s="2"/>
      <c r="I73" s="23" t="s">
        <v>305</v>
      </c>
    </row>
    <row r="74" spans="2:9" ht="38.25" x14ac:dyDescent="0.25">
      <c r="B74" s="269"/>
      <c r="C74" s="271" t="s">
        <v>143</v>
      </c>
      <c r="D74" s="5" t="s">
        <v>144</v>
      </c>
      <c r="E74" s="4" t="s">
        <v>145</v>
      </c>
      <c r="F74" s="2"/>
      <c r="G74" s="2"/>
      <c r="I74" s="23" t="s">
        <v>327</v>
      </c>
    </row>
    <row r="75" spans="2:9" ht="25.5" x14ac:dyDescent="0.25">
      <c r="B75" s="269"/>
      <c r="C75" s="272"/>
      <c r="D75" s="267" t="s">
        <v>350</v>
      </c>
      <c r="E75" s="23" t="s">
        <v>325</v>
      </c>
      <c r="F75" s="2"/>
      <c r="G75" s="2"/>
      <c r="I75" s="23" t="s">
        <v>331</v>
      </c>
    </row>
    <row r="76" spans="2:9" ht="25.5" x14ac:dyDescent="0.25">
      <c r="B76" s="269"/>
      <c r="C76" s="272"/>
      <c r="D76" s="267"/>
      <c r="E76" s="23" t="s">
        <v>330</v>
      </c>
      <c r="F76" s="2"/>
      <c r="G76" s="2"/>
      <c r="I76" s="23" t="s">
        <v>328</v>
      </c>
    </row>
    <row r="77" spans="2:9" ht="51" x14ac:dyDescent="0.25">
      <c r="B77" s="269"/>
      <c r="C77" s="272"/>
      <c r="D77" s="267"/>
      <c r="E77" s="23" t="s">
        <v>326</v>
      </c>
      <c r="F77" s="2"/>
      <c r="G77" s="2"/>
      <c r="I77" s="23" t="s">
        <v>329</v>
      </c>
    </row>
    <row r="78" spans="2:9" ht="38.25" x14ac:dyDescent="0.25">
      <c r="B78" s="269"/>
      <c r="C78" s="272"/>
      <c r="D78" s="267"/>
      <c r="E78" s="4" t="s">
        <v>146</v>
      </c>
      <c r="F78" s="2"/>
      <c r="G78" s="2"/>
      <c r="I78" s="23" t="s">
        <v>329</v>
      </c>
    </row>
    <row r="79" spans="2:9" ht="25.5" x14ac:dyDescent="0.25">
      <c r="B79" s="269"/>
      <c r="C79" s="272"/>
      <c r="D79" s="267" t="s">
        <v>147</v>
      </c>
      <c r="E79" s="4" t="s">
        <v>148</v>
      </c>
      <c r="F79" s="2"/>
      <c r="G79" s="2"/>
      <c r="I79" s="23" t="s">
        <v>332</v>
      </c>
    </row>
    <row r="80" spans="2:9" ht="25.5" x14ac:dyDescent="0.25">
      <c r="B80" s="269"/>
      <c r="C80" s="287"/>
      <c r="D80" s="267"/>
      <c r="E80" s="4" t="s">
        <v>149</v>
      </c>
      <c r="F80" s="2"/>
      <c r="G80" s="2"/>
      <c r="I80" s="23" t="s">
        <v>332</v>
      </c>
    </row>
    <row r="81" spans="2:9" ht="45" x14ac:dyDescent="0.25">
      <c r="B81" s="269"/>
      <c r="C81" s="269" t="s">
        <v>273</v>
      </c>
      <c r="D81" s="270" t="s">
        <v>150</v>
      </c>
      <c r="E81" s="125" t="s">
        <v>151</v>
      </c>
      <c r="F81" s="228" t="s">
        <v>1234</v>
      </c>
      <c r="G81" s="227" t="s">
        <v>1331</v>
      </c>
      <c r="I81" s="23" t="s">
        <v>333</v>
      </c>
    </row>
    <row r="82" spans="2:9" ht="45" x14ac:dyDescent="0.25">
      <c r="B82" s="269"/>
      <c r="C82" s="269"/>
      <c r="D82" s="270"/>
      <c r="E82" s="125" t="s">
        <v>152</v>
      </c>
      <c r="F82" s="228" t="s">
        <v>1234</v>
      </c>
      <c r="G82" s="227" t="s">
        <v>1331</v>
      </c>
      <c r="I82" s="23" t="s">
        <v>333</v>
      </c>
    </row>
    <row r="83" spans="2:9" ht="45" x14ac:dyDescent="0.25">
      <c r="B83" s="269"/>
      <c r="C83" s="269"/>
      <c r="D83" s="270"/>
      <c r="E83" s="125" t="s">
        <v>153</v>
      </c>
      <c r="F83" s="228" t="s">
        <v>1234</v>
      </c>
      <c r="G83" s="227" t="s">
        <v>1331</v>
      </c>
      <c r="I83" s="23" t="s">
        <v>333</v>
      </c>
    </row>
    <row r="84" spans="2:9" ht="25.5" x14ac:dyDescent="0.25">
      <c r="B84" s="269"/>
      <c r="C84" s="269"/>
      <c r="D84" s="267" t="s">
        <v>274</v>
      </c>
      <c r="E84" s="4" t="s">
        <v>154</v>
      </c>
      <c r="F84" s="2"/>
      <c r="G84" s="2"/>
      <c r="I84" s="23" t="s">
        <v>334</v>
      </c>
    </row>
    <row r="85" spans="2:9" ht="38.25" x14ac:dyDescent="0.25">
      <c r="B85" s="269"/>
      <c r="C85" s="269"/>
      <c r="D85" s="267"/>
      <c r="E85" s="4" t="s">
        <v>155</v>
      </c>
      <c r="F85" s="2"/>
      <c r="G85" s="2"/>
      <c r="I85" s="23" t="s">
        <v>335</v>
      </c>
    </row>
    <row r="86" spans="2:9" x14ac:dyDescent="0.25">
      <c r="B86" s="269"/>
      <c r="C86" s="269"/>
      <c r="D86" s="267"/>
      <c r="E86" s="4" t="s">
        <v>156</v>
      </c>
      <c r="F86" s="2"/>
      <c r="G86" s="2"/>
      <c r="I86" s="23" t="s">
        <v>334</v>
      </c>
    </row>
    <row r="87" spans="2:9" ht="25.5" x14ac:dyDescent="0.25">
      <c r="B87" s="269"/>
      <c r="C87" s="269"/>
      <c r="D87" s="267"/>
      <c r="E87" s="4" t="s">
        <v>157</v>
      </c>
      <c r="F87" s="2"/>
      <c r="G87" s="2"/>
      <c r="I87" s="23" t="s">
        <v>334</v>
      </c>
    </row>
    <row r="88" spans="2:9" ht="15.75" customHeight="1" x14ac:dyDescent="0.25">
      <c r="B88" s="273" t="s">
        <v>44</v>
      </c>
      <c r="C88" s="274"/>
      <c r="D88" s="274"/>
      <c r="E88" s="274"/>
      <c r="F88" s="274"/>
      <c r="G88" s="275"/>
    </row>
    <row r="89" spans="2:9" ht="51" x14ac:dyDescent="0.25">
      <c r="B89" s="269" t="s">
        <v>45</v>
      </c>
      <c r="C89" s="280" t="s">
        <v>192</v>
      </c>
      <c r="D89" s="270" t="s">
        <v>158</v>
      </c>
      <c r="E89" s="23" t="s">
        <v>352</v>
      </c>
      <c r="F89" s="2"/>
      <c r="G89" s="2"/>
    </row>
    <row r="90" spans="2:9" ht="38.25" x14ac:dyDescent="0.25">
      <c r="B90" s="269"/>
      <c r="C90" s="281"/>
      <c r="D90" s="270"/>
      <c r="E90" s="4" t="s">
        <v>159</v>
      </c>
      <c r="F90" s="2"/>
      <c r="G90" s="2"/>
      <c r="I90" s="23" t="s">
        <v>336</v>
      </c>
    </row>
    <row r="91" spans="2:9" ht="45" x14ac:dyDescent="0.25">
      <c r="B91" s="269"/>
      <c r="C91" s="281"/>
      <c r="D91" s="270"/>
      <c r="E91" s="125" t="s">
        <v>160</v>
      </c>
      <c r="F91" s="227" t="s">
        <v>1307</v>
      </c>
      <c r="G91" s="228" t="s">
        <v>1332</v>
      </c>
    </row>
    <row r="92" spans="2:9" ht="25.5" x14ac:dyDescent="0.25">
      <c r="B92" s="269"/>
      <c r="C92" s="281"/>
      <c r="D92" s="270"/>
      <c r="E92" s="4" t="s">
        <v>161</v>
      </c>
      <c r="F92" s="2"/>
      <c r="G92" s="2"/>
    </row>
    <row r="93" spans="2:9" x14ac:dyDescent="0.25">
      <c r="B93" s="269"/>
      <c r="C93" s="282"/>
      <c r="D93" s="270"/>
      <c r="E93" s="19" t="s">
        <v>162</v>
      </c>
      <c r="F93" s="2"/>
      <c r="G93" s="2"/>
    </row>
    <row r="94" spans="2:9" ht="25.5" x14ac:dyDescent="0.25">
      <c r="B94" s="269"/>
      <c r="C94" s="276" t="s">
        <v>193</v>
      </c>
      <c r="D94" s="267" t="s">
        <v>163</v>
      </c>
      <c r="E94" s="4" t="s">
        <v>164</v>
      </c>
      <c r="F94" s="2"/>
      <c r="G94" s="2"/>
    </row>
    <row r="95" spans="2:9" ht="25.5" x14ac:dyDescent="0.25">
      <c r="B95" s="269"/>
      <c r="C95" s="276"/>
      <c r="D95" s="267"/>
      <c r="E95" s="4" t="s">
        <v>165</v>
      </c>
      <c r="F95" s="2"/>
      <c r="G95" s="2"/>
      <c r="I95" s="23" t="s">
        <v>338</v>
      </c>
    </row>
    <row r="96" spans="2:9" ht="25.5" x14ac:dyDescent="0.25">
      <c r="B96" s="269"/>
      <c r="C96" s="276"/>
      <c r="D96" s="267"/>
      <c r="E96" s="23" t="s">
        <v>337</v>
      </c>
      <c r="F96" s="2"/>
      <c r="G96" s="2"/>
      <c r="I96" s="23" t="s">
        <v>339</v>
      </c>
    </row>
    <row r="97" spans="2:9" ht="63.75" x14ac:dyDescent="0.25">
      <c r="B97" s="269"/>
      <c r="C97" s="280" t="s">
        <v>194</v>
      </c>
      <c r="D97" s="277" t="s">
        <v>166</v>
      </c>
      <c r="E97" s="4" t="s">
        <v>271</v>
      </c>
      <c r="F97" s="2"/>
      <c r="G97" s="2"/>
      <c r="I97" s="23" t="s">
        <v>340</v>
      </c>
    </row>
    <row r="98" spans="2:9" ht="76.5" x14ac:dyDescent="0.25">
      <c r="B98" s="269"/>
      <c r="C98" s="281"/>
      <c r="D98" s="278"/>
      <c r="E98" s="125" t="s">
        <v>167</v>
      </c>
      <c r="F98" s="228" t="s">
        <v>1307</v>
      </c>
      <c r="G98" s="228" t="s">
        <v>1332</v>
      </c>
      <c r="I98" s="23" t="s">
        <v>341</v>
      </c>
    </row>
    <row r="99" spans="2:9" ht="51" x14ac:dyDescent="0.25">
      <c r="B99" s="269"/>
      <c r="C99" s="282"/>
      <c r="D99" s="279"/>
      <c r="E99" s="4" t="s">
        <v>342</v>
      </c>
      <c r="F99" s="2"/>
      <c r="G99" s="2"/>
      <c r="I99" s="23" t="s">
        <v>343</v>
      </c>
    </row>
    <row r="100" spans="2:9" ht="51" x14ac:dyDescent="0.25">
      <c r="B100" s="269"/>
      <c r="C100" s="271" t="s">
        <v>272</v>
      </c>
      <c r="D100" s="23" t="s">
        <v>346</v>
      </c>
      <c r="E100" s="26" t="s">
        <v>347</v>
      </c>
      <c r="F100" s="2"/>
      <c r="G100" s="2"/>
      <c r="I100" s="23" t="s">
        <v>348</v>
      </c>
    </row>
    <row r="101" spans="2:9" ht="38.25" customHeight="1" x14ac:dyDescent="0.25">
      <c r="B101" s="269"/>
      <c r="C101" s="272"/>
      <c r="D101" s="283" t="s">
        <v>168</v>
      </c>
      <c r="E101" s="4" t="s">
        <v>344</v>
      </c>
      <c r="F101" s="2"/>
      <c r="G101" s="2"/>
      <c r="I101" s="23" t="s">
        <v>349</v>
      </c>
    </row>
    <row r="102" spans="2:9" x14ac:dyDescent="0.25">
      <c r="B102" s="269"/>
      <c r="C102" s="272"/>
      <c r="D102" s="284"/>
      <c r="E102" s="4" t="s">
        <v>345</v>
      </c>
      <c r="F102" s="2"/>
      <c r="G102" s="2"/>
    </row>
    <row r="103" spans="2:9" ht="30" x14ac:dyDescent="0.25">
      <c r="B103" s="269"/>
      <c r="C103" s="269" t="s">
        <v>195</v>
      </c>
      <c r="D103" s="270" t="s">
        <v>169</v>
      </c>
      <c r="E103" s="125" t="s">
        <v>170</v>
      </c>
      <c r="F103" s="228" t="s">
        <v>1234</v>
      </c>
      <c r="G103" s="227" t="s">
        <v>1333</v>
      </c>
    </row>
    <row r="104" spans="2:9" ht="30" x14ac:dyDescent="0.25">
      <c r="B104" s="269"/>
      <c r="C104" s="269"/>
      <c r="D104" s="270"/>
      <c r="E104" s="125" t="s">
        <v>171</v>
      </c>
      <c r="F104" s="228" t="s">
        <v>1234</v>
      </c>
      <c r="G104" s="227" t="s">
        <v>1333</v>
      </c>
    </row>
  </sheetData>
  <mergeCells count="54">
    <mergeCell ref="C89:C93"/>
    <mergeCell ref="D38:D42"/>
    <mergeCell ref="C44:C49"/>
    <mergeCell ref="B7:B23"/>
    <mergeCell ref="C7:C23"/>
    <mergeCell ref="D7:D9"/>
    <mergeCell ref="D12:D16"/>
    <mergeCell ref="D17:D18"/>
    <mergeCell ref="D19:D21"/>
    <mergeCell ref="D22:D23"/>
    <mergeCell ref="D44:D46"/>
    <mergeCell ref="D47:D49"/>
    <mergeCell ref="D50:D53"/>
    <mergeCell ref="B89:B104"/>
    <mergeCell ref="D89:D93"/>
    <mergeCell ref="C94:C96"/>
    <mergeCell ref="B4:G4"/>
    <mergeCell ref="C50:C53"/>
    <mergeCell ref="C66:C73"/>
    <mergeCell ref="C74:C80"/>
    <mergeCell ref="D29:D30"/>
    <mergeCell ref="D31:D33"/>
    <mergeCell ref="C36:C43"/>
    <mergeCell ref="D36:D37"/>
    <mergeCell ref="D34:D35"/>
    <mergeCell ref="B6:G6"/>
    <mergeCell ref="C34:C35"/>
    <mergeCell ref="D10:D11"/>
    <mergeCell ref="B54:G54"/>
    <mergeCell ref="B24:G24"/>
    <mergeCell ref="B25:B53"/>
    <mergeCell ref="C25:C33"/>
    <mergeCell ref="D94:D96"/>
    <mergeCell ref="C103:C104"/>
    <mergeCell ref="D103:D104"/>
    <mergeCell ref="D79:D80"/>
    <mergeCell ref="C81:C87"/>
    <mergeCell ref="C100:C102"/>
    <mergeCell ref="B88:G88"/>
    <mergeCell ref="B55:B87"/>
    <mergeCell ref="C55:C65"/>
    <mergeCell ref="D55:D58"/>
    <mergeCell ref="D59:D61"/>
    <mergeCell ref="D97:D99"/>
    <mergeCell ref="C97:C99"/>
    <mergeCell ref="D101:D102"/>
    <mergeCell ref="D62:D63"/>
    <mergeCell ref="D81:D83"/>
    <mergeCell ref="D25:D28"/>
    <mergeCell ref="D84:D87"/>
    <mergeCell ref="D64:D65"/>
    <mergeCell ref="D66:D70"/>
    <mergeCell ref="D71:D73"/>
    <mergeCell ref="D75:D78"/>
  </mergeCells>
  <pageMargins left="0.7" right="0.7" top="0.75" bottom="0.75" header="0.3" footer="0.3"/>
  <pageSetup paperSize="9" orientation="portrait" horizontalDpi="0"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83"/>
  <sheetViews>
    <sheetView topLeftCell="A100" workbookViewId="0">
      <selection activeCell="C52" sqref="C52"/>
    </sheetView>
  </sheetViews>
  <sheetFormatPr defaultRowHeight="15" x14ac:dyDescent="0.25"/>
  <cols>
    <col min="1" max="1" width="6" customWidth="1"/>
    <col min="2" max="2" width="49" customWidth="1"/>
    <col min="3" max="3" width="18.42578125" customWidth="1"/>
    <col min="4" max="8" width="13.140625" customWidth="1"/>
  </cols>
  <sheetData>
    <row r="1" spans="1:8" ht="28.5" x14ac:dyDescent="0.45">
      <c r="A1" s="293" t="s">
        <v>353</v>
      </c>
      <c r="B1" s="293"/>
      <c r="C1" s="293"/>
      <c r="D1" s="293"/>
      <c r="E1" s="293"/>
      <c r="F1" s="293"/>
      <c r="G1" s="293"/>
      <c r="H1" s="293"/>
    </row>
    <row r="2" spans="1:8" ht="15.75" thickBot="1" x14ac:dyDescent="0.3"/>
    <row r="3" spans="1:8" ht="76.5" customHeight="1" x14ac:dyDescent="0.25">
      <c r="A3" s="294" t="s">
        <v>354</v>
      </c>
      <c r="B3" s="294" t="s">
        <v>355</v>
      </c>
      <c r="C3" s="294" t="s">
        <v>356</v>
      </c>
      <c r="D3" s="297" t="s">
        <v>357</v>
      </c>
      <c r="E3" s="298"/>
      <c r="F3" s="298"/>
      <c r="G3" s="298"/>
      <c r="H3" s="299"/>
    </row>
    <row r="4" spans="1:8" ht="15.75" thickBot="1" x14ac:dyDescent="0.3">
      <c r="A4" s="295"/>
      <c r="B4" s="295"/>
      <c r="C4" s="296"/>
      <c r="D4" s="300"/>
      <c r="E4" s="301"/>
      <c r="F4" s="301"/>
      <c r="G4" s="301"/>
      <c r="H4" s="302"/>
    </row>
    <row r="5" spans="1:8" ht="15.75" thickBot="1" x14ac:dyDescent="0.3">
      <c r="A5" s="296"/>
      <c r="B5" s="296"/>
      <c r="C5" s="27">
        <v>2020</v>
      </c>
      <c r="D5" s="27">
        <v>2022</v>
      </c>
      <c r="E5" s="27">
        <v>2023</v>
      </c>
      <c r="F5" s="27">
        <v>2024</v>
      </c>
      <c r="G5" s="27">
        <v>2025</v>
      </c>
      <c r="H5" s="27">
        <v>2026</v>
      </c>
    </row>
    <row r="6" spans="1:8" ht="15.75" thickBot="1" x14ac:dyDescent="0.3">
      <c r="A6" s="28">
        <v>1</v>
      </c>
      <c r="B6" s="29">
        <v>2</v>
      </c>
      <c r="C6" s="29">
        <v>3</v>
      </c>
      <c r="D6" s="29">
        <v>4</v>
      </c>
      <c r="E6" s="29">
        <v>5</v>
      </c>
      <c r="F6" s="29">
        <v>6</v>
      </c>
      <c r="G6" s="29">
        <v>7</v>
      </c>
      <c r="H6" s="29">
        <v>8</v>
      </c>
    </row>
    <row r="7" spans="1:8" ht="28.5" customHeight="1" thickBot="1" x14ac:dyDescent="0.3">
      <c r="A7" s="30"/>
      <c r="B7" s="290" t="s">
        <v>358</v>
      </c>
      <c r="C7" s="291"/>
      <c r="D7" s="291"/>
      <c r="E7" s="291"/>
      <c r="F7" s="291"/>
      <c r="G7" s="291"/>
      <c r="H7" s="292"/>
    </row>
    <row r="8" spans="1:8" ht="29.25" customHeight="1" thickBot="1" x14ac:dyDescent="0.3">
      <c r="A8" s="31">
        <v>1</v>
      </c>
      <c r="B8" s="32" t="s">
        <v>359</v>
      </c>
      <c r="C8" s="33" t="s">
        <v>360</v>
      </c>
      <c r="D8" s="33">
        <v>6</v>
      </c>
      <c r="E8" s="33">
        <v>7</v>
      </c>
      <c r="F8" s="33" t="s">
        <v>361</v>
      </c>
      <c r="G8" s="33">
        <v>8</v>
      </c>
      <c r="H8" s="33" t="s">
        <v>362</v>
      </c>
    </row>
    <row r="9" spans="1:8" ht="29.25" customHeight="1" thickBot="1" x14ac:dyDescent="0.3">
      <c r="A9" s="31">
        <v>2</v>
      </c>
      <c r="B9" s="32" t="s">
        <v>363</v>
      </c>
      <c r="C9" s="33" t="s">
        <v>364</v>
      </c>
      <c r="D9" s="33" t="s">
        <v>365</v>
      </c>
      <c r="E9" s="33" t="s">
        <v>365</v>
      </c>
      <c r="F9" s="33" t="s">
        <v>365</v>
      </c>
      <c r="G9" s="33" t="s">
        <v>365</v>
      </c>
      <c r="H9" s="33" t="s">
        <v>365</v>
      </c>
    </row>
    <row r="10" spans="1:8" ht="29.25" customHeight="1" thickBot="1" x14ac:dyDescent="0.3">
      <c r="A10" s="31">
        <v>3</v>
      </c>
      <c r="B10" s="32" t="s">
        <v>366</v>
      </c>
      <c r="C10" s="34" t="s">
        <v>367</v>
      </c>
      <c r="D10" s="34" t="s">
        <v>368</v>
      </c>
      <c r="E10" s="34" t="s">
        <v>369</v>
      </c>
      <c r="F10" s="34" t="s">
        <v>370</v>
      </c>
      <c r="G10" s="34" t="s">
        <v>371</v>
      </c>
      <c r="H10" s="34" t="s">
        <v>372</v>
      </c>
    </row>
    <row r="11" spans="1:8" ht="29.25" customHeight="1" thickBot="1" x14ac:dyDescent="0.3">
      <c r="A11" s="31"/>
      <c r="B11" s="32" t="s">
        <v>373</v>
      </c>
      <c r="C11" s="34" t="s">
        <v>374</v>
      </c>
      <c r="D11" s="34" t="s">
        <v>375</v>
      </c>
      <c r="E11" s="34" t="s">
        <v>376</v>
      </c>
      <c r="F11" s="34" t="s">
        <v>377</v>
      </c>
      <c r="G11" s="34" t="s">
        <v>378</v>
      </c>
      <c r="H11" s="34" t="s">
        <v>379</v>
      </c>
    </row>
    <row r="12" spans="1:8" ht="29.25" customHeight="1" thickBot="1" x14ac:dyDescent="0.3">
      <c r="A12" s="31">
        <v>4</v>
      </c>
      <c r="B12" s="32" t="s">
        <v>380</v>
      </c>
      <c r="C12" s="33" t="s">
        <v>381</v>
      </c>
      <c r="D12" s="33" t="s">
        <v>382</v>
      </c>
      <c r="E12" s="33" t="s">
        <v>383</v>
      </c>
      <c r="F12" s="33" t="s">
        <v>383</v>
      </c>
      <c r="G12" s="33" t="s">
        <v>383</v>
      </c>
      <c r="H12" s="33" t="s">
        <v>384</v>
      </c>
    </row>
    <row r="13" spans="1:8" ht="29.25" customHeight="1" thickBot="1" x14ac:dyDescent="0.3">
      <c r="A13" s="31">
        <v>5</v>
      </c>
      <c r="B13" s="32" t="s">
        <v>385</v>
      </c>
      <c r="C13" s="33"/>
      <c r="D13" s="33"/>
      <c r="E13" s="35"/>
      <c r="F13" s="33"/>
      <c r="G13" s="35"/>
      <c r="H13" s="33"/>
    </row>
    <row r="14" spans="1:8" ht="29.25" customHeight="1" thickBot="1" x14ac:dyDescent="0.3">
      <c r="A14" s="31"/>
      <c r="B14" s="32" t="s">
        <v>386</v>
      </c>
      <c r="C14" s="33">
        <v>25</v>
      </c>
      <c r="D14" s="35">
        <v>26</v>
      </c>
      <c r="E14" s="35" t="s">
        <v>387</v>
      </c>
      <c r="F14" s="35">
        <v>27</v>
      </c>
      <c r="G14" s="35">
        <v>27</v>
      </c>
      <c r="H14" s="35">
        <v>28</v>
      </c>
    </row>
    <row r="15" spans="1:8" ht="29.25" customHeight="1" thickBot="1" x14ac:dyDescent="0.3">
      <c r="A15" s="31"/>
      <c r="B15" s="32" t="s">
        <v>388</v>
      </c>
      <c r="C15" s="33" t="s">
        <v>389</v>
      </c>
      <c r="D15" s="35" t="s">
        <v>390</v>
      </c>
      <c r="E15" s="35" t="s">
        <v>391</v>
      </c>
      <c r="F15" s="35" t="s">
        <v>391</v>
      </c>
      <c r="G15" s="35" t="s">
        <v>391</v>
      </c>
      <c r="H15" s="35">
        <v>40</v>
      </c>
    </row>
    <row r="16" spans="1:8" ht="29.25" customHeight="1" thickBot="1" x14ac:dyDescent="0.3">
      <c r="A16" s="31"/>
      <c r="B16" s="32" t="s">
        <v>392</v>
      </c>
      <c r="C16" s="33" t="s">
        <v>393</v>
      </c>
      <c r="D16" s="35">
        <v>46</v>
      </c>
      <c r="E16" s="35" t="s">
        <v>394</v>
      </c>
      <c r="F16" s="35" t="s">
        <v>395</v>
      </c>
      <c r="G16" s="35" t="s">
        <v>395</v>
      </c>
      <c r="H16" s="35" t="s">
        <v>396</v>
      </c>
    </row>
    <row r="17" spans="1:8" ht="29.25" customHeight="1" thickBot="1" x14ac:dyDescent="0.3">
      <c r="A17" s="31">
        <v>6</v>
      </c>
      <c r="B17" s="32" t="s">
        <v>397</v>
      </c>
      <c r="C17" s="33" t="s">
        <v>398</v>
      </c>
      <c r="D17" s="35" t="s">
        <v>399</v>
      </c>
      <c r="E17" s="35">
        <v>95</v>
      </c>
      <c r="F17" s="35" t="s">
        <v>400</v>
      </c>
      <c r="G17" s="35" t="s">
        <v>401</v>
      </c>
      <c r="H17" s="35">
        <v>96</v>
      </c>
    </row>
    <row r="18" spans="1:8" ht="29.25" customHeight="1" thickBot="1" x14ac:dyDescent="0.3">
      <c r="A18" s="31"/>
      <c r="B18" s="32" t="s">
        <v>402</v>
      </c>
      <c r="C18" s="33" t="s">
        <v>403</v>
      </c>
      <c r="D18" s="35" t="s">
        <v>404</v>
      </c>
      <c r="E18" s="35" t="s">
        <v>405</v>
      </c>
      <c r="F18" s="35" t="s">
        <v>406</v>
      </c>
      <c r="G18" s="35" t="s">
        <v>406</v>
      </c>
      <c r="H18" s="35" t="s">
        <v>407</v>
      </c>
    </row>
    <row r="19" spans="1:8" ht="29.25" customHeight="1" thickBot="1" x14ac:dyDescent="0.3">
      <c r="A19" s="31"/>
      <c r="B19" s="32" t="s">
        <v>408</v>
      </c>
      <c r="C19" s="33" t="s">
        <v>409</v>
      </c>
      <c r="D19" s="35" t="s">
        <v>410</v>
      </c>
      <c r="E19" s="35" t="s">
        <v>410</v>
      </c>
      <c r="F19" s="35" t="s">
        <v>411</v>
      </c>
      <c r="G19" s="35" t="s">
        <v>411</v>
      </c>
      <c r="H19" s="35" t="s">
        <v>412</v>
      </c>
    </row>
    <row r="20" spans="1:8" ht="29.25" customHeight="1" thickBot="1" x14ac:dyDescent="0.3">
      <c r="A20" s="31">
        <v>7</v>
      </c>
      <c r="B20" s="32" t="s">
        <v>413</v>
      </c>
      <c r="C20" s="33" t="s">
        <v>414</v>
      </c>
      <c r="D20" s="35" t="s">
        <v>415</v>
      </c>
      <c r="E20" s="35" t="s">
        <v>416</v>
      </c>
      <c r="F20" s="35" t="s">
        <v>417</v>
      </c>
      <c r="G20" s="35" t="s">
        <v>418</v>
      </c>
      <c r="H20" s="35" t="s">
        <v>419</v>
      </c>
    </row>
    <row r="21" spans="1:8" ht="29.25" customHeight="1" thickBot="1" x14ac:dyDescent="0.3">
      <c r="A21" s="31">
        <v>8</v>
      </c>
      <c r="B21" s="32" t="s">
        <v>420</v>
      </c>
      <c r="C21" s="33" t="s">
        <v>421</v>
      </c>
      <c r="D21" s="35" t="s">
        <v>422</v>
      </c>
      <c r="E21" s="35">
        <v>17</v>
      </c>
      <c r="F21" s="35" t="s">
        <v>423</v>
      </c>
      <c r="G21" s="35" t="s">
        <v>424</v>
      </c>
      <c r="H21" s="35">
        <v>18</v>
      </c>
    </row>
    <row r="22" spans="1:8" ht="29.25" customHeight="1" thickBot="1" x14ac:dyDescent="0.3">
      <c r="A22" s="31">
        <v>9</v>
      </c>
      <c r="B22" s="32" t="s">
        <v>425</v>
      </c>
      <c r="C22" s="33" t="s">
        <v>426</v>
      </c>
      <c r="D22" s="35" t="s">
        <v>427</v>
      </c>
      <c r="E22" s="35" t="s">
        <v>428</v>
      </c>
      <c r="F22" s="35" t="s">
        <v>429</v>
      </c>
      <c r="G22" s="35" t="s">
        <v>430</v>
      </c>
      <c r="H22" s="35">
        <v>12</v>
      </c>
    </row>
    <row r="23" spans="1:8" ht="29.25" customHeight="1" thickBot="1" x14ac:dyDescent="0.3">
      <c r="A23" s="31">
        <v>10</v>
      </c>
      <c r="B23" s="32" t="s">
        <v>431</v>
      </c>
      <c r="C23" s="33" t="s">
        <v>432</v>
      </c>
      <c r="D23" s="35" t="s">
        <v>433</v>
      </c>
      <c r="E23" s="35" t="s">
        <v>434</v>
      </c>
      <c r="F23" s="35" t="s">
        <v>435</v>
      </c>
      <c r="G23" s="35">
        <v>72</v>
      </c>
      <c r="H23" s="35" t="s">
        <v>436</v>
      </c>
    </row>
    <row r="24" spans="1:8" ht="29.25" customHeight="1" thickBot="1" x14ac:dyDescent="0.3">
      <c r="A24" s="31"/>
      <c r="B24" s="32" t="s">
        <v>437</v>
      </c>
      <c r="C24" s="33" t="s">
        <v>438</v>
      </c>
      <c r="D24" s="33" t="s">
        <v>439</v>
      </c>
      <c r="E24" s="35" t="s">
        <v>440</v>
      </c>
      <c r="F24" s="33" t="s">
        <v>441</v>
      </c>
      <c r="G24" s="35" t="s">
        <v>442</v>
      </c>
      <c r="H24" s="33" t="s">
        <v>443</v>
      </c>
    </row>
    <row r="25" spans="1:8" ht="29.25" customHeight="1" thickBot="1" x14ac:dyDescent="0.3">
      <c r="A25" s="31">
        <v>11</v>
      </c>
      <c r="B25" s="32" t="s">
        <v>444</v>
      </c>
      <c r="C25" s="33" t="s">
        <v>445</v>
      </c>
      <c r="D25" s="35" t="s">
        <v>446</v>
      </c>
      <c r="E25" s="35" t="s">
        <v>447</v>
      </c>
      <c r="F25" s="35" t="s">
        <v>448</v>
      </c>
      <c r="G25" s="35" t="s">
        <v>449</v>
      </c>
      <c r="H25" s="35" t="s">
        <v>450</v>
      </c>
    </row>
    <row r="26" spans="1:8" ht="29.25" customHeight="1" thickBot="1" x14ac:dyDescent="0.3">
      <c r="A26" s="31">
        <v>12</v>
      </c>
      <c r="B26" s="32" t="s">
        <v>451</v>
      </c>
      <c r="C26" s="33" t="s">
        <v>452</v>
      </c>
      <c r="D26" s="35" t="s">
        <v>453</v>
      </c>
      <c r="E26" s="35" t="s">
        <v>453</v>
      </c>
      <c r="F26" s="35" t="s">
        <v>453</v>
      </c>
      <c r="G26" s="35" t="s">
        <v>453</v>
      </c>
      <c r="H26" s="35" t="s">
        <v>453</v>
      </c>
    </row>
    <row r="27" spans="1:8" ht="29.25" customHeight="1" thickBot="1" x14ac:dyDescent="0.3">
      <c r="A27" s="31">
        <v>13</v>
      </c>
      <c r="B27" s="32" t="s">
        <v>454</v>
      </c>
      <c r="C27" s="33" t="s">
        <v>455</v>
      </c>
      <c r="D27" s="35">
        <v>6</v>
      </c>
      <c r="E27" s="35" t="s">
        <v>456</v>
      </c>
      <c r="F27" s="35">
        <v>5</v>
      </c>
      <c r="G27" s="35" t="s">
        <v>457</v>
      </c>
      <c r="H27" s="35">
        <v>4</v>
      </c>
    </row>
    <row r="28" spans="1:8" ht="29.25" customHeight="1" thickBot="1" x14ac:dyDescent="0.3">
      <c r="A28" s="31">
        <v>14</v>
      </c>
      <c r="B28" s="32" t="s">
        <v>458</v>
      </c>
      <c r="C28" s="33" t="s">
        <v>459</v>
      </c>
      <c r="D28" s="35" t="s">
        <v>460</v>
      </c>
      <c r="E28" s="35" t="s">
        <v>459</v>
      </c>
      <c r="F28" s="35" t="s">
        <v>461</v>
      </c>
      <c r="G28" s="35" t="s">
        <v>403</v>
      </c>
      <c r="H28" s="35" t="s">
        <v>462</v>
      </c>
    </row>
    <row r="29" spans="1:8" ht="29.25" customHeight="1" thickBot="1" x14ac:dyDescent="0.3">
      <c r="A29" s="31">
        <v>15</v>
      </c>
      <c r="B29" s="32" t="s">
        <v>463</v>
      </c>
      <c r="C29" s="33" t="s">
        <v>464</v>
      </c>
      <c r="D29" s="35" t="s">
        <v>465</v>
      </c>
      <c r="E29" s="35" t="s">
        <v>464</v>
      </c>
      <c r="F29" s="35" t="s">
        <v>466</v>
      </c>
      <c r="G29" s="35" t="s">
        <v>467</v>
      </c>
      <c r="H29" s="35" t="s">
        <v>468</v>
      </c>
    </row>
    <row r="30" spans="1:8" ht="29.25" customHeight="1" thickBot="1" x14ac:dyDescent="0.3">
      <c r="A30" s="31">
        <v>16</v>
      </c>
      <c r="B30" s="32" t="s">
        <v>469</v>
      </c>
      <c r="C30" s="33" t="s">
        <v>470</v>
      </c>
      <c r="D30" s="35" t="s">
        <v>455</v>
      </c>
      <c r="E30" s="35" t="s">
        <v>470</v>
      </c>
      <c r="F30" s="35" t="s">
        <v>471</v>
      </c>
      <c r="G30" s="35" t="s">
        <v>472</v>
      </c>
      <c r="H30" s="35" t="s">
        <v>362</v>
      </c>
    </row>
    <row r="31" spans="1:8" ht="9" customHeight="1" thickBot="1" x14ac:dyDescent="0.3">
      <c r="A31" s="31"/>
      <c r="B31" s="32"/>
      <c r="C31" s="35"/>
      <c r="D31" s="35"/>
      <c r="E31" s="35"/>
      <c r="F31" s="35"/>
      <c r="G31" s="35"/>
      <c r="H31" s="35"/>
    </row>
    <row r="32" spans="1:8" ht="29.25" customHeight="1" thickBot="1" x14ac:dyDescent="0.3">
      <c r="A32" s="36"/>
      <c r="B32" s="37" t="s">
        <v>473</v>
      </c>
      <c r="C32" s="38"/>
      <c r="D32" s="38"/>
      <c r="E32" s="38"/>
      <c r="F32" s="38"/>
      <c r="G32" s="38"/>
      <c r="H32" s="38"/>
    </row>
    <row r="33" spans="1:8" ht="29.25" customHeight="1" thickBot="1" x14ac:dyDescent="0.3">
      <c r="A33" s="31">
        <v>1</v>
      </c>
      <c r="B33" s="32" t="s">
        <v>474</v>
      </c>
      <c r="C33" s="33" t="s">
        <v>475</v>
      </c>
      <c r="D33" s="39">
        <v>0.64</v>
      </c>
      <c r="E33" s="39">
        <v>0.81</v>
      </c>
      <c r="F33" s="40">
        <v>0.65</v>
      </c>
      <c r="G33" s="40">
        <v>0.65</v>
      </c>
      <c r="H33" s="39">
        <v>0.66</v>
      </c>
    </row>
    <row r="34" spans="1:8" ht="29.25" customHeight="1" thickBot="1" x14ac:dyDescent="0.3">
      <c r="A34" s="31">
        <v>2</v>
      </c>
      <c r="B34" s="32" t="s">
        <v>476</v>
      </c>
      <c r="C34" s="33" t="s">
        <v>477</v>
      </c>
      <c r="D34" s="35" t="s">
        <v>478</v>
      </c>
      <c r="E34" s="35" t="s">
        <v>479</v>
      </c>
      <c r="F34" s="33" t="s">
        <v>480</v>
      </c>
      <c r="G34" s="33" t="s">
        <v>480</v>
      </c>
      <c r="H34" s="35">
        <v>15</v>
      </c>
    </row>
    <row r="35" spans="1:8" ht="29.25" customHeight="1" thickBot="1" x14ac:dyDescent="0.3">
      <c r="A35" s="31">
        <v>3</v>
      </c>
      <c r="B35" s="32" t="s">
        <v>481</v>
      </c>
      <c r="C35" s="41">
        <v>39125</v>
      </c>
      <c r="D35" s="35" t="s">
        <v>482</v>
      </c>
      <c r="E35" s="35" t="s">
        <v>483</v>
      </c>
      <c r="F35" s="33" t="s">
        <v>479</v>
      </c>
      <c r="G35" s="33" t="s">
        <v>479</v>
      </c>
      <c r="H35" s="35" t="s">
        <v>484</v>
      </c>
    </row>
    <row r="36" spans="1:8" ht="29.25" customHeight="1" thickBot="1" x14ac:dyDescent="0.3">
      <c r="A36" s="31">
        <v>4</v>
      </c>
      <c r="B36" s="42" t="s">
        <v>485</v>
      </c>
      <c r="C36" s="33" t="s">
        <v>486</v>
      </c>
      <c r="D36" s="35" t="s">
        <v>487</v>
      </c>
      <c r="E36" s="35" t="s">
        <v>488</v>
      </c>
      <c r="F36" s="33" t="s">
        <v>489</v>
      </c>
      <c r="G36" s="33" t="s">
        <v>489</v>
      </c>
      <c r="H36" s="35" t="s">
        <v>490</v>
      </c>
    </row>
    <row r="37" spans="1:8" ht="7.5" customHeight="1" thickBot="1" x14ac:dyDescent="0.3">
      <c r="A37" s="31"/>
      <c r="B37" s="32"/>
      <c r="C37" s="35"/>
      <c r="D37" s="35"/>
      <c r="E37" s="35"/>
      <c r="F37" s="35"/>
      <c r="G37" s="35"/>
      <c r="H37" s="35"/>
    </row>
    <row r="38" spans="1:8" ht="29.25" customHeight="1" thickBot="1" x14ac:dyDescent="0.3">
      <c r="A38" s="36"/>
      <c r="B38" s="37" t="s">
        <v>491</v>
      </c>
      <c r="C38" s="38"/>
      <c r="D38" s="38"/>
      <c r="E38" s="38"/>
      <c r="F38" s="38"/>
      <c r="G38" s="38"/>
      <c r="H38" s="38"/>
    </row>
    <row r="39" spans="1:8" ht="29.25" customHeight="1" thickBot="1" x14ac:dyDescent="0.3">
      <c r="A39" s="43"/>
      <c r="B39" s="44" t="s">
        <v>492</v>
      </c>
      <c r="C39" s="45"/>
      <c r="D39" s="46"/>
      <c r="E39" s="45"/>
      <c r="F39" s="46"/>
      <c r="G39" s="45"/>
      <c r="H39" s="46"/>
    </row>
    <row r="40" spans="1:8" ht="29.25" customHeight="1" thickBot="1" x14ac:dyDescent="0.3">
      <c r="A40" s="47"/>
      <c r="B40" s="48" t="s">
        <v>493</v>
      </c>
      <c r="C40" s="49"/>
      <c r="D40" s="50"/>
      <c r="E40" s="49"/>
      <c r="F40" s="50"/>
      <c r="G40" s="49"/>
      <c r="H40" s="50"/>
    </row>
    <row r="41" spans="1:8" ht="29.25" customHeight="1" thickBot="1" x14ac:dyDescent="0.3">
      <c r="A41" s="51">
        <v>1</v>
      </c>
      <c r="B41" s="52" t="s">
        <v>494</v>
      </c>
      <c r="C41" s="53"/>
      <c r="D41" s="54"/>
      <c r="E41" s="53"/>
      <c r="F41" s="54"/>
      <c r="G41" s="53"/>
      <c r="H41" s="54"/>
    </row>
    <row r="42" spans="1:8" ht="29.25" customHeight="1" thickBot="1" x14ac:dyDescent="0.3">
      <c r="A42" s="31">
        <v>1.1000000000000001</v>
      </c>
      <c r="B42" s="55" t="s">
        <v>420</v>
      </c>
      <c r="C42" s="33" t="s">
        <v>421</v>
      </c>
      <c r="D42" s="33" t="s">
        <v>422</v>
      </c>
      <c r="E42" s="33">
        <v>17</v>
      </c>
      <c r="F42" s="33" t="s">
        <v>423</v>
      </c>
      <c r="G42" s="33" t="s">
        <v>424</v>
      </c>
      <c r="H42" s="33">
        <v>18</v>
      </c>
    </row>
    <row r="43" spans="1:8" ht="29.25" customHeight="1" thickBot="1" x14ac:dyDescent="0.3">
      <c r="A43" s="31"/>
      <c r="B43" s="55" t="s">
        <v>425</v>
      </c>
      <c r="C43" s="33" t="s">
        <v>426</v>
      </c>
      <c r="D43" s="35" t="s">
        <v>427</v>
      </c>
      <c r="E43" s="33" t="s">
        <v>428</v>
      </c>
      <c r="F43" s="35" t="s">
        <v>429</v>
      </c>
      <c r="G43" s="33" t="s">
        <v>430</v>
      </c>
      <c r="H43" s="35">
        <v>12</v>
      </c>
    </row>
    <row r="44" spans="1:8" ht="29.25" customHeight="1" thickBot="1" x14ac:dyDescent="0.3">
      <c r="A44" s="31">
        <v>1.2</v>
      </c>
      <c r="B44" s="32" t="s">
        <v>495</v>
      </c>
      <c r="C44" s="33" t="s">
        <v>496</v>
      </c>
      <c r="D44" s="33" t="s">
        <v>497</v>
      </c>
      <c r="E44" s="33" t="s">
        <v>498</v>
      </c>
      <c r="F44" s="33" t="s">
        <v>499</v>
      </c>
      <c r="G44" s="33" t="s">
        <v>499</v>
      </c>
      <c r="H44" s="33" t="s">
        <v>500</v>
      </c>
    </row>
    <row r="45" spans="1:8" ht="29.25" customHeight="1" thickBot="1" x14ac:dyDescent="0.3">
      <c r="A45" s="31">
        <v>1.3</v>
      </c>
      <c r="B45" s="32" t="s">
        <v>501</v>
      </c>
      <c r="C45" s="33"/>
      <c r="D45" s="35"/>
      <c r="E45" s="33"/>
      <c r="F45" s="35"/>
      <c r="G45" s="33"/>
      <c r="H45" s="35"/>
    </row>
    <row r="46" spans="1:8" ht="29.25" customHeight="1" thickBot="1" x14ac:dyDescent="0.3">
      <c r="A46" s="31"/>
      <c r="B46" s="32" t="s">
        <v>502</v>
      </c>
      <c r="C46" s="33" t="s">
        <v>503</v>
      </c>
      <c r="D46" s="33" t="s">
        <v>504</v>
      </c>
      <c r="E46" s="33">
        <v>111</v>
      </c>
      <c r="F46" s="33" t="s">
        <v>505</v>
      </c>
      <c r="G46" s="33" t="s">
        <v>505</v>
      </c>
      <c r="H46" s="33" t="s">
        <v>506</v>
      </c>
    </row>
    <row r="47" spans="1:8" ht="29.25" customHeight="1" thickBot="1" x14ac:dyDescent="0.3">
      <c r="A47" s="31"/>
      <c r="B47" s="32" t="s">
        <v>507</v>
      </c>
      <c r="C47" s="33" t="s">
        <v>508</v>
      </c>
      <c r="D47" s="33" t="s">
        <v>509</v>
      </c>
      <c r="E47" s="33">
        <v>105</v>
      </c>
      <c r="F47" s="33" t="s">
        <v>510</v>
      </c>
      <c r="G47" s="33" t="s">
        <v>510</v>
      </c>
      <c r="H47" s="33" t="s">
        <v>511</v>
      </c>
    </row>
    <row r="48" spans="1:8" ht="29.25" customHeight="1" thickBot="1" x14ac:dyDescent="0.3">
      <c r="A48" s="31">
        <v>1.4</v>
      </c>
      <c r="B48" s="32" t="s">
        <v>512</v>
      </c>
      <c r="C48" s="33"/>
      <c r="D48" s="35"/>
      <c r="E48" s="33"/>
      <c r="F48" s="35"/>
      <c r="G48" s="33"/>
      <c r="H48" s="35"/>
    </row>
    <row r="49" spans="1:8" ht="29.25" customHeight="1" thickBot="1" x14ac:dyDescent="0.3">
      <c r="A49" s="31"/>
      <c r="B49" s="32" t="s">
        <v>513</v>
      </c>
      <c r="C49" s="33" t="s">
        <v>514</v>
      </c>
      <c r="D49" s="33" t="s">
        <v>515</v>
      </c>
      <c r="E49" s="33">
        <v>90</v>
      </c>
      <c r="F49" s="33" t="s">
        <v>516</v>
      </c>
      <c r="G49" s="33" t="s">
        <v>516</v>
      </c>
      <c r="H49" s="33" t="s">
        <v>517</v>
      </c>
    </row>
    <row r="50" spans="1:8" ht="29.25" customHeight="1" thickBot="1" x14ac:dyDescent="0.3">
      <c r="A50" s="31"/>
      <c r="B50" s="32" t="s">
        <v>518</v>
      </c>
      <c r="C50" s="33" t="s">
        <v>519</v>
      </c>
      <c r="D50" s="33" t="s">
        <v>520</v>
      </c>
      <c r="E50" s="33" t="s">
        <v>521</v>
      </c>
      <c r="F50" s="33" t="s">
        <v>522</v>
      </c>
      <c r="G50" s="33" t="s">
        <v>522</v>
      </c>
      <c r="H50" s="33" t="s">
        <v>523</v>
      </c>
    </row>
    <row r="51" spans="1:8" ht="29.25" customHeight="1" thickBot="1" x14ac:dyDescent="0.3">
      <c r="A51" s="31">
        <v>1.5</v>
      </c>
      <c r="B51" s="32" t="s">
        <v>524</v>
      </c>
      <c r="C51" s="33"/>
      <c r="D51" s="35"/>
      <c r="E51" s="33"/>
      <c r="F51" s="35"/>
      <c r="G51" s="33"/>
      <c r="H51" s="35"/>
    </row>
    <row r="52" spans="1:8" ht="29.25" customHeight="1" thickBot="1" x14ac:dyDescent="0.3">
      <c r="A52" s="31"/>
      <c r="B52" s="32" t="s">
        <v>525</v>
      </c>
      <c r="C52" s="33" t="s">
        <v>526</v>
      </c>
      <c r="D52" s="33" t="s">
        <v>527</v>
      </c>
      <c r="E52" s="33" t="s">
        <v>528</v>
      </c>
      <c r="F52" s="33" t="s">
        <v>529</v>
      </c>
      <c r="G52" s="33" t="s">
        <v>529</v>
      </c>
      <c r="H52" s="33" t="s">
        <v>530</v>
      </c>
    </row>
    <row r="53" spans="1:8" ht="29.25" customHeight="1" thickBot="1" x14ac:dyDescent="0.3">
      <c r="A53" s="31"/>
      <c r="B53" s="32" t="s">
        <v>531</v>
      </c>
      <c r="C53" s="33" t="s">
        <v>521</v>
      </c>
      <c r="D53" s="33" t="s">
        <v>532</v>
      </c>
      <c r="E53" s="33" t="s">
        <v>521</v>
      </c>
      <c r="F53" s="33" t="s">
        <v>398</v>
      </c>
      <c r="G53" s="33" t="s">
        <v>398</v>
      </c>
      <c r="H53" s="33" t="s">
        <v>533</v>
      </c>
    </row>
    <row r="54" spans="1:8" ht="29.25" customHeight="1" thickBot="1" x14ac:dyDescent="0.3">
      <c r="A54" s="31">
        <v>1.6</v>
      </c>
      <c r="B54" s="32" t="s">
        <v>534</v>
      </c>
      <c r="C54" s="33"/>
      <c r="D54" s="35"/>
      <c r="E54" s="33"/>
      <c r="F54" s="35"/>
      <c r="G54" s="33"/>
      <c r="H54" s="35"/>
    </row>
    <row r="55" spans="1:8" ht="29.25" customHeight="1" thickBot="1" x14ac:dyDescent="0.3">
      <c r="A55" s="31"/>
      <c r="B55" s="32" t="s">
        <v>535</v>
      </c>
      <c r="C55" s="33">
        <v>18</v>
      </c>
      <c r="D55" s="33">
        <v>19</v>
      </c>
      <c r="E55" s="33" t="s">
        <v>536</v>
      </c>
      <c r="F55" s="33">
        <v>21</v>
      </c>
      <c r="G55" s="33">
        <v>21</v>
      </c>
      <c r="H55" s="33">
        <v>21</v>
      </c>
    </row>
    <row r="56" spans="1:8" ht="29.25" customHeight="1" thickBot="1" x14ac:dyDescent="0.3">
      <c r="A56" s="31"/>
      <c r="B56" s="32" t="s">
        <v>537</v>
      </c>
      <c r="C56" s="33">
        <v>12</v>
      </c>
      <c r="D56" s="33">
        <v>11</v>
      </c>
      <c r="E56" s="33" t="s">
        <v>536</v>
      </c>
      <c r="F56" s="33" t="s">
        <v>538</v>
      </c>
      <c r="G56" s="33" t="s">
        <v>538</v>
      </c>
      <c r="H56" s="33">
        <v>10</v>
      </c>
    </row>
    <row r="57" spans="1:8" ht="29.25" customHeight="1" thickBot="1" x14ac:dyDescent="0.3">
      <c r="A57" s="31">
        <v>1.7</v>
      </c>
      <c r="B57" s="32" t="s">
        <v>539</v>
      </c>
      <c r="C57" s="33"/>
      <c r="D57" s="35"/>
      <c r="E57" s="33"/>
      <c r="F57" s="35"/>
      <c r="G57" s="33"/>
      <c r="H57" s="35"/>
    </row>
    <row r="58" spans="1:8" ht="29.25" customHeight="1" thickBot="1" x14ac:dyDescent="0.3">
      <c r="A58" s="31"/>
      <c r="B58" s="32" t="s">
        <v>540</v>
      </c>
      <c r="C58" s="33">
        <v>100</v>
      </c>
      <c r="D58" s="33">
        <v>100</v>
      </c>
      <c r="E58" s="33">
        <v>100</v>
      </c>
      <c r="F58" s="33">
        <v>100</v>
      </c>
      <c r="G58" s="33">
        <v>100</v>
      </c>
      <c r="H58" s="33">
        <v>100</v>
      </c>
    </row>
    <row r="59" spans="1:8" ht="29.25" customHeight="1" thickBot="1" x14ac:dyDescent="0.3">
      <c r="A59" s="31"/>
      <c r="B59" s="32" t="s">
        <v>541</v>
      </c>
      <c r="C59" s="33">
        <v>100</v>
      </c>
      <c r="D59" s="33">
        <v>100</v>
      </c>
      <c r="E59" s="33">
        <v>100</v>
      </c>
      <c r="F59" s="33">
        <v>100</v>
      </c>
      <c r="G59" s="33">
        <v>100</v>
      </c>
      <c r="H59" s="33">
        <v>100</v>
      </c>
    </row>
    <row r="60" spans="1:8" ht="29.25" customHeight="1" thickBot="1" x14ac:dyDescent="0.3">
      <c r="A60" s="31">
        <v>1.8</v>
      </c>
      <c r="B60" s="32" t="s">
        <v>542</v>
      </c>
      <c r="C60" s="33"/>
      <c r="D60" s="35"/>
      <c r="E60" s="33"/>
      <c r="F60" s="35"/>
      <c r="G60" s="33"/>
      <c r="H60" s="35"/>
    </row>
    <row r="61" spans="1:8" ht="29.25" customHeight="1" thickBot="1" x14ac:dyDescent="0.3">
      <c r="A61" s="31"/>
      <c r="B61" s="32" t="s">
        <v>543</v>
      </c>
      <c r="C61" s="33">
        <v>83</v>
      </c>
      <c r="D61" s="33">
        <v>86</v>
      </c>
      <c r="E61" s="33" t="s">
        <v>536</v>
      </c>
      <c r="F61" s="33">
        <v>88</v>
      </c>
      <c r="G61" s="33">
        <v>88</v>
      </c>
      <c r="H61" s="33">
        <v>90</v>
      </c>
    </row>
    <row r="62" spans="1:8" ht="29.25" customHeight="1" thickBot="1" x14ac:dyDescent="0.3">
      <c r="A62" s="31"/>
      <c r="B62" s="32" t="s">
        <v>544</v>
      </c>
      <c r="C62" s="33">
        <v>133</v>
      </c>
      <c r="D62" s="33">
        <v>135</v>
      </c>
      <c r="E62" s="33" t="s">
        <v>536</v>
      </c>
      <c r="F62" s="33">
        <v>137</v>
      </c>
      <c r="G62" s="33">
        <v>137</v>
      </c>
      <c r="H62" s="33">
        <v>138</v>
      </c>
    </row>
    <row r="63" spans="1:8" ht="29.25" customHeight="1" thickBot="1" x14ac:dyDescent="0.3">
      <c r="A63" s="31">
        <v>1.9</v>
      </c>
      <c r="B63" s="32" t="s">
        <v>545</v>
      </c>
      <c r="C63" s="33"/>
      <c r="D63" s="35"/>
      <c r="E63" s="33"/>
      <c r="F63" s="35"/>
      <c r="G63" s="33"/>
      <c r="H63" s="35"/>
    </row>
    <row r="64" spans="1:8" ht="29.25" customHeight="1" thickBot="1" x14ac:dyDescent="0.3">
      <c r="A64" s="31"/>
      <c r="B64" s="32" t="s">
        <v>546</v>
      </c>
      <c r="C64" s="40">
        <v>1</v>
      </c>
      <c r="D64" s="39">
        <v>1</v>
      </c>
      <c r="E64" s="39">
        <v>1</v>
      </c>
      <c r="F64" s="39">
        <v>1</v>
      </c>
      <c r="G64" s="39">
        <v>1</v>
      </c>
      <c r="H64" s="39">
        <v>1</v>
      </c>
    </row>
    <row r="65" spans="1:8" ht="29.25" customHeight="1" thickBot="1" x14ac:dyDescent="0.3">
      <c r="A65" s="31"/>
      <c r="B65" s="32" t="s">
        <v>547</v>
      </c>
      <c r="C65" s="40">
        <v>1</v>
      </c>
      <c r="D65" s="39">
        <v>1</v>
      </c>
      <c r="E65" s="39">
        <v>1</v>
      </c>
      <c r="F65" s="39">
        <v>1</v>
      </c>
      <c r="G65" s="39">
        <v>1</v>
      </c>
      <c r="H65" s="39">
        <v>1</v>
      </c>
    </row>
    <row r="66" spans="1:8" ht="29.25" customHeight="1" thickBot="1" x14ac:dyDescent="0.3">
      <c r="A66" s="31">
        <v>1.1000000000000001</v>
      </c>
      <c r="B66" s="32" t="s">
        <v>548</v>
      </c>
      <c r="C66" s="33"/>
      <c r="D66" s="35"/>
      <c r="E66" s="33"/>
      <c r="F66" s="35"/>
      <c r="G66" s="33"/>
      <c r="H66" s="35"/>
    </row>
    <row r="67" spans="1:8" ht="29.25" customHeight="1" thickBot="1" x14ac:dyDescent="0.3">
      <c r="A67" s="31"/>
      <c r="B67" s="55" t="s">
        <v>549</v>
      </c>
      <c r="C67" s="33">
        <v>50</v>
      </c>
      <c r="D67" s="33">
        <v>49</v>
      </c>
      <c r="E67" s="33" t="s">
        <v>550</v>
      </c>
      <c r="F67" s="33">
        <v>50</v>
      </c>
      <c r="G67" s="33">
        <v>50</v>
      </c>
      <c r="H67" s="33">
        <v>51</v>
      </c>
    </row>
    <row r="68" spans="1:8" ht="29.25" customHeight="1" thickBot="1" x14ac:dyDescent="0.3">
      <c r="A68" s="31"/>
      <c r="B68" s="55" t="s">
        <v>551</v>
      </c>
      <c r="C68" s="33">
        <v>35</v>
      </c>
      <c r="D68" s="33" t="s">
        <v>552</v>
      </c>
      <c r="E68" s="33" t="s">
        <v>553</v>
      </c>
      <c r="F68" s="33">
        <v>35</v>
      </c>
      <c r="G68" s="33">
        <v>35</v>
      </c>
      <c r="H68" s="33" t="s">
        <v>554</v>
      </c>
    </row>
    <row r="69" spans="1:8" ht="29.25" customHeight="1" thickBot="1" x14ac:dyDescent="0.3">
      <c r="A69" s="31">
        <v>1.1100000000000001</v>
      </c>
      <c r="B69" s="32" t="s">
        <v>555</v>
      </c>
      <c r="C69" s="33"/>
      <c r="D69" s="35"/>
      <c r="E69" s="33"/>
      <c r="F69" s="35"/>
      <c r="G69" s="33"/>
      <c r="H69" s="35"/>
    </row>
    <row r="70" spans="1:8" ht="29.25" customHeight="1" thickBot="1" x14ac:dyDescent="0.3">
      <c r="A70" s="31"/>
      <c r="B70" s="32" t="s">
        <v>549</v>
      </c>
      <c r="C70" s="33" t="s">
        <v>556</v>
      </c>
      <c r="D70" s="33">
        <v>51</v>
      </c>
      <c r="E70" s="33" t="s">
        <v>557</v>
      </c>
      <c r="F70" s="33">
        <v>52</v>
      </c>
      <c r="G70" s="33">
        <v>52</v>
      </c>
      <c r="H70" s="33">
        <v>53</v>
      </c>
    </row>
    <row r="71" spans="1:8" ht="29.25" customHeight="1" thickBot="1" x14ac:dyDescent="0.3">
      <c r="A71" s="31"/>
      <c r="B71" s="32" t="s">
        <v>551</v>
      </c>
      <c r="C71" s="33" t="s">
        <v>558</v>
      </c>
      <c r="D71" s="33">
        <v>67</v>
      </c>
      <c r="E71" s="33" t="s">
        <v>559</v>
      </c>
      <c r="F71" s="33">
        <v>68</v>
      </c>
      <c r="G71" s="33">
        <v>68</v>
      </c>
      <c r="H71" s="33">
        <v>69</v>
      </c>
    </row>
    <row r="72" spans="1:8" ht="29.25" customHeight="1" thickBot="1" x14ac:dyDescent="0.3">
      <c r="A72" s="31">
        <v>1.1200000000000001</v>
      </c>
      <c r="B72" s="32" t="s">
        <v>560</v>
      </c>
      <c r="C72" s="33"/>
      <c r="D72" s="35"/>
      <c r="E72" s="33"/>
      <c r="F72" s="35"/>
      <c r="G72" s="33"/>
      <c r="H72" s="35"/>
    </row>
    <row r="73" spans="1:8" ht="29.25" customHeight="1" thickBot="1" x14ac:dyDescent="0.3">
      <c r="A73" s="31"/>
      <c r="B73" s="32" t="s">
        <v>549</v>
      </c>
      <c r="C73" s="33" t="s">
        <v>561</v>
      </c>
      <c r="D73" s="33">
        <v>37</v>
      </c>
      <c r="E73" s="33" t="s">
        <v>396</v>
      </c>
      <c r="F73" s="33" t="s">
        <v>562</v>
      </c>
      <c r="G73" s="33" t="s">
        <v>562</v>
      </c>
      <c r="H73" s="33">
        <v>38</v>
      </c>
    </row>
    <row r="74" spans="1:8" ht="29.25" customHeight="1" thickBot="1" x14ac:dyDescent="0.3">
      <c r="A74" s="31"/>
      <c r="B74" s="32" t="s">
        <v>551</v>
      </c>
      <c r="C74" s="33" t="s">
        <v>563</v>
      </c>
      <c r="D74" s="33" t="s">
        <v>562</v>
      </c>
      <c r="E74" s="33" t="s">
        <v>564</v>
      </c>
      <c r="F74" s="33">
        <v>38</v>
      </c>
      <c r="G74" s="33">
        <v>38</v>
      </c>
      <c r="H74" s="33" t="s">
        <v>565</v>
      </c>
    </row>
    <row r="75" spans="1:8" ht="29.25" customHeight="1" thickBot="1" x14ac:dyDescent="0.3">
      <c r="A75" s="31">
        <v>1.1299999999999999</v>
      </c>
      <c r="B75" s="32" t="s">
        <v>566</v>
      </c>
      <c r="C75" s="33" t="s">
        <v>567</v>
      </c>
      <c r="D75" s="33" t="s">
        <v>568</v>
      </c>
      <c r="E75" s="33" t="s">
        <v>569</v>
      </c>
      <c r="F75" s="33" t="s">
        <v>570</v>
      </c>
      <c r="G75" s="33" t="s">
        <v>570</v>
      </c>
      <c r="H75" s="33" t="s">
        <v>571</v>
      </c>
    </row>
    <row r="76" spans="1:8" ht="29.25" customHeight="1" thickBot="1" x14ac:dyDescent="0.3">
      <c r="A76" s="31">
        <v>1.1399999999999999</v>
      </c>
      <c r="B76" s="32" t="s">
        <v>572</v>
      </c>
      <c r="C76" s="33" t="s">
        <v>573</v>
      </c>
      <c r="D76" s="33">
        <v>85</v>
      </c>
      <c r="E76" s="41">
        <v>85465</v>
      </c>
      <c r="F76" s="33" t="s">
        <v>574</v>
      </c>
      <c r="G76" s="33" t="s">
        <v>574</v>
      </c>
      <c r="H76" s="33">
        <v>86</v>
      </c>
    </row>
    <row r="77" spans="1:8" ht="29.25" customHeight="1" thickBot="1" x14ac:dyDescent="0.3">
      <c r="A77" s="31"/>
      <c r="B77" s="32"/>
      <c r="C77" s="35"/>
      <c r="D77" s="35"/>
      <c r="E77" s="35"/>
      <c r="F77" s="35"/>
      <c r="G77" s="35"/>
      <c r="H77" s="35"/>
    </row>
    <row r="78" spans="1:8" ht="29.25" customHeight="1" thickBot="1" x14ac:dyDescent="0.3">
      <c r="A78" s="51">
        <v>2</v>
      </c>
      <c r="B78" s="52" t="s">
        <v>575</v>
      </c>
      <c r="C78" s="53"/>
      <c r="D78" s="54"/>
      <c r="E78" s="53"/>
      <c r="F78" s="54"/>
      <c r="G78" s="53"/>
      <c r="H78" s="54"/>
    </row>
    <row r="79" spans="1:8" ht="29.25" customHeight="1" thickBot="1" x14ac:dyDescent="0.3">
      <c r="A79" s="31">
        <v>2.1</v>
      </c>
      <c r="B79" s="32" t="s">
        <v>576</v>
      </c>
      <c r="C79" s="33" t="s">
        <v>577</v>
      </c>
      <c r="D79" s="33" t="s">
        <v>578</v>
      </c>
      <c r="E79" s="33" t="s">
        <v>578</v>
      </c>
      <c r="F79" s="35" t="s">
        <v>578</v>
      </c>
      <c r="G79" s="33" t="s">
        <v>578</v>
      </c>
      <c r="H79" s="35" t="s">
        <v>578</v>
      </c>
    </row>
    <row r="80" spans="1:8" ht="29.25" customHeight="1" thickBot="1" x14ac:dyDescent="0.3">
      <c r="A80" s="31">
        <v>2.2000000000000002</v>
      </c>
      <c r="B80" s="32" t="s">
        <v>579</v>
      </c>
      <c r="C80" s="33" t="s">
        <v>580</v>
      </c>
      <c r="D80" s="33" t="s">
        <v>581</v>
      </c>
      <c r="E80" s="33" t="s">
        <v>582</v>
      </c>
      <c r="F80" s="35" t="s">
        <v>583</v>
      </c>
      <c r="G80" s="33" t="s">
        <v>445</v>
      </c>
      <c r="H80" s="35" t="s">
        <v>584</v>
      </c>
    </row>
    <row r="81" spans="1:8" ht="29.25" customHeight="1" thickBot="1" x14ac:dyDescent="0.3">
      <c r="A81" s="31">
        <v>2.2999999999999998</v>
      </c>
      <c r="B81" s="32" t="s">
        <v>585</v>
      </c>
      <c r="C81" s="33" t="s">
        <v>586</v>
      </c>
      <c r="D81" s="35" t="s">
        <v>587</v>
      </c>
      <c r="E81" s="33" t="s">
        <v>588</v>
      </c>
      <c r="F81" s="35" t="s">
        <v>589</v>
      </c>
      <c r="G81" s="33" t="s">
        <v>590</v>
      </c>
      <c r="H81" s="35" t="s">
        <v>591</v>
      </c>
    </row>
    <row r="82" spans="1:8" ht="29.25" customHeight="1" thickBot="1" x14ac:dyDescent="0.3">
      <c r="A82" s="31">
        <v>2.4</v>
      </c>
      <c r="B82" s="32" t="s">
        <v>592</v>
      </c>
      <c r="C82" s="33">
        <v>2</v>
      </c>
      <c r="D82" s="35" t="s">
        <v>593</v>
      </c>
      <c r="E82" s="33" t="s">
        <v>594</v>
      </c>
      <c r="F82" s="35" t="s">
        <v>450</v>
      </c>
      <c r="G82" s="33" t="s">
        <v>595</v>
      </c>
      <c r="H82" s="33">
        <v>0</v>
      </c>
    </row>
    <row r="83" spans="1:8" ht="29.25" customHeight="1" thickBot="1" x14ac:dyDescent="0.3">
      <c r="A83" s="31">
        <v>2.5</v>
      </c>
      <c r="B83" s="32" t="s">
        <v>596</v>
      </c>
      <c r="C83" s="33" t="s">
        <v>597</v>
      </c>
      <c r="D83" s="33" t="s">
        <v>597</v>
      </c>
      <c r="E83" s="33" t="s">
        <v>597</v>
      </c>
      <c r="F83" s="35" t="s">
        <v>597</v>
      </c>
      <c r="G83" s="33" t="s">
        <v>597</v>
      </c>
      <c r="H83" s="33" t="s">
        <v>597</v>
      </c>
    </row>
    <row r="84" spans="1:8" ht="29.25" customHeight="1" thickBot="1" x14ac:dyDescent="0.3">
      <c r="A84" s="31">
        <v>2.6</v>
      </c>
      <c r="B84" s="32" t="s">
        <v>598</v>
      </c>
      <c r="C84" s="33" t="s">
        <v>599</v>
      </c>
      <c r="D84" s="35" t="s">
        <v>600</v>
      </c>
      <c r="E84" s="33" t="s">
        <v>600</v>
      </c>
      <c r="F84" s="35" t="s">
        <v>600</v>
      </c>
      <c r="G84" s="35" t="s">
        <v>600</v>
      </c>
      <c r="H84" s="35" t="s">
        <v>600</v>
      </c>
    </row>
    <row r="85" spans="1:8" ht="29.25" customHeight="1" thickBot="1" x14ac:dyDescent="0.3">
      <c r="A85" s="31">
        <v>2.7</v>
      </c>
      <c r="B85" s="32" t="s">
        <v>601</v>
      </c>
      <c r="C85" s="33" t="s">
        <v>602</v>
      </c>
      <c r="D85" s="35" t="s">
        <v>603</v>
      </c>
      <c r="E85" s="33" t="s">
        <v>603</v>
      </c>
      <c r="F85" s="35" t="s">
        <v>603</v>
      </c>
      <c r="G85" s="35" t="s">
        <v>603</v>
      </c>
      <c r="H85" s="35" t="s">
        <v>603</v>
      </c>
    </row>
    <row r="86" spans="1:8" ht="29.25" customHeight="1" thickBot="1" x14ac:dyDescent="0.3">
      <c r="A86" s="31">
        <v>2.8</v>
      </c>
      <c r="B86" s="32" t="s">
        <v>604</v>
      </c>
      <c r="C86" s="33" t="s">
        <v>605</v>
      </c>
      <c r="D86" s="35" t="s">
        <v>606</v>
      </c>
      <c r="E86" s="33" t="s">
        <v>606</v>
      </c>
      <c r="F86" s="35" t="s">
        <v>606</v>
      </c>
      <c r="G86" s="33" t="s">
        <v>606</v>
      </c>
      <c r="H86" s="33" t="s">
        <v>606</v>
      </c>
    </row>
    <row r="87" spans="1:8" ht="29.25" customHeight="1" thickBot="1" x14ac:dyDescent="0.3">
      <c r="A87" s="31">
        <v>2.9</v>
      </c>
      <c r="B87" s="32" t="s">
        <v>607</v>
      </c>
      <c r="C87" s="33" t="s">
        <v>608</v>
      </c>
      <c r="D87" s="35" t="s">
        <v>609</v>
      </c>
      <c r="E87" s="33" t="s">
        <v>609</v>
      </c>
      <c r="F87" s="35" t="s">
        <v>609</v>
      </c>
      <c r="G87" s="33" t="s">
        <v>609</v>
      </c>
      <c r="H87" s="33" t="s">
        <v>609</v>
      </c>
    </row>
    <row r="88" spans="1:8" ht="29.25" customHeight="1" thickBot="1" x14ac:dyDescent="0.3">
      <c r="A88" s="31">
        <v>2.1</v>
      </c>
      <c r="B88" s="32" t="s">
        <v>610</v>
      </c>
      <c r="C88" s="33">
        <v>100</v>
      </c>
      <c r="D88" s="35">
        <v>100</v>
      </c>
      <c r="E88" s="33">
        <v>100</v>
      </c>
      <c r="F88" s="35">
        <v>100</v>
      </c>
      <c r="G88" s="33">
        <v>100</v>
      </c>
      <c r="H88" s="35">
        <v>100</v>
      </c>
    </row>
    <row r="89" spans="1:8" ht="29.25" customHeight="1" thickBot="1" x14ac:dyDescent="0.3">
      <c r="A89" s="31">
        <v>2.11</v>
      </c>
      <c r="B89" s="32" t="s">
        <v>611</v>
      </c>
      <c r="C89" s="33" t="s">
        <v>612</v>
      </c>
      <c r="D89" s="35" t="s">
        <v>613</v>
      </c>
      <c r="E89" s="33" t="s">
        <v>614</v>
      </c>
      <c r="F89" s="35" t="s">
        <v>615</v>
      </c>
      <c r="G89" s="33" t="s">
        <v>616</v>
      </c>
      <c r="H89" s="35" t="s">
        <v>617</v>
      </c>
    </row>
    <row r="90" spans="1:8" ht="29.25" customHeight="1" thickBot="1" x14ac:dyDescent="0.3">
      <c r="A90" s="31">
        <v>2.12</v>
      </c>
      <c r="B90" s="32" t="s">
        <v>618</v>
      </c>
      <c r="C90" s="33" t="s">
        <v>619</v>
      </c>
      <c r="D90" s="35" t="s">
        <v>620</v>
      </c>
      <c r="E90" s="33">
        <v>100</v>
      </c>
      <c r="F90" s="35">
        <v>100</v>
      </c>
      <c r="G90" s="33">
        <v>100</v>
      </c>
      <c r="H90" s="35">
        <v>100</v>
      </c>
    </row>
    <row r="91" spans="1:8" ht="29.25" customHeight="1" thickBot="1" x14ac:dyDescent="0.3">
      <c r="A91" s="31">
        <v>2.13</v>
      </c>
      <c r="B91" s="32" t="s">
        <v>621</v>
      </c>
      <c r="C91" s="33" t="s">
        <v>622</v>
      </c>
      <c r="D91" s="35">
        <v>100</v>
      </c>
      <c r="E91" s="33">
        <v>100</v>
      </c>
      <c r="F91" s="35">
        <v>100</v>
      </c>
      <c r="G91" s="33">
        <v>100</v>
      </c>
      <c r="H91" s="35">
        <v>100</v>
      </c>
    </row>
    <row r="92" spans="1:8" ht="29.25" customHeight="1" thickBot="1" x14ac:dyDescent="0.3">
      <c r="A92" s="31">
        <v>2.14</v>
      </c>
      <c r="B92" s="32" t="s">
        <v>623</v>
      </c>
      <c r="C92" s="33">
        <v>100</v>
      </c>
      <c r="D92" s="35">
        <v>100</v>
      </c>
      <c r="E92" s="35">
        <v>100</v>
      </c>
      <c r="F92" s="35">
        <v>100</v>
      </c>
      <c r="G92" s="35">
        <v>100</v>
      </c>
      <c r="H92" s="35">
        <v>100</v>
      </c>
    </row>
    <row r="93" spans="1:8" ht="29.25" customHeight="1" thickBot="1" x14ac:dyDescent="0.3">
      <c r="A93" s="31">
        <v>2.15</v>
      </c>
      <c r="B93" s="32" t="s">
        <v>624</v>
      </c>
      <c r="C93" s="33">
        <v>100</v>
      </c>
      <c r="D93" s="35">
        <v>100</v>
      </c>
      <c r="E93" s="35">
        <v>100</v>
      </c>
      <c r="F93" s="35">
        <v>100</v>
      </c>
      <c r="G93" s="35">
        <v>100</v>
      </c>
      <c r="H93" s="35">
        <v>100</v>
      </c>
    </row>
    <row r="94" spans="1:8" ht="29.25" customHeight="1" thickBot="1" x14ac:dyDescent="0.3">
      <c r="A94" s="31">
        <v>2.16</v>
      </c>
      <c r="B94" s="32" t="s">
        <v>625</v>
      </c>
      <c r="C94" s="33" t="s">
        <v>626</v>
      </c>
      <c r="D94" s="35">
        <v>25</v>
      </c>
      <c r="E94" s="33">
        <v>25</v>
      </c>
      <c r="F94" s="35">
        <v>25</v>
      </c>
      <c r="G94" s="35">
        <v>25</v>
      </c>
      <c r="H94" s="35">
        <v>25</v>
      </c>
    </row>
    <row r="95" spans="1:8" ht="29.25" customHeight="1" thickBot="1" x14ac:dyDescent="0.3">
      <c r="A95" s="31">
        <v>2.17</v>
      </c>
      <c r="B95" s="32" t="s">
        <v>627</v>
      </c>
      <c r="C95" s="33">
        <v>100</v>
      </c>
      <c r="D95" s="35">
        <v>100</v>
      </c>
      <c r="E95" s="35">
        <v>100</v>
      </c>
      <c r="F95" s="35">
        <v>100</v>
      </c>
      <c r="G95" s="35">
        <v>100</v>
      </c>
      <c r="H95" s="35">
        <v>100</v>
      </c>
    </row>
    <row r="96" spans="1:8" ht="29.25" customHeight="1" thickBot="1" x14ac:dyDescent="0.3">
      <c r="A96" s="31">
        <v>2.1800000000000002</v>
      </c>
      <c r="B96" s="32" t="s">
        <v>628</v>
      </c>
      <c r="C96" s="33">
        <v>100</v>
      </c>
      <c r="D96" s="35">
        <v>100</v>
      </c>
      <c r="E96" s="35">
        <v>100</v>
      </c>
      <c r="F96" s="35">
        <v>100</v>
      </c>
      <c r="G96" s="35">
        <v>100</v>
      </c>
      <c r="H96" s="35">
        <v>100</v>
      </c>
    </row>
    <row r="97" spans="1:8" ht="29.25" customHeight="1" thickBot="1" x14ac:dyDescent="0.3">
      <c r="A97" s="31">
        <v>2.19</v>
      </c>
      <c r="B97" s="32" t="s">
        <v>629</v>
      </c>
      <c r="C97" s="33">
        <v>100</v>
      </c>
      <c r="D97" s="35">
        <v>100</v>
      </c>
      <c r="E97" s="35">
        <v>100</v>
      </c>
      <c r="F97" s="35">
        <v>100</v>
      </c>
      <c r="G97" s="35">
        <v>100</v>
      </c>
      <c r="H97" s="35">
        <v>100</v>
      </c>
    </row>
    <row r="98" spans="1:8" ht="29.25" customHeight="1" thickBot="1" x14ac:dyDescent="0.3">
      <c r="A98" s="31">
        <v>2.2000000000000002</v>
      </c>
      <c r="B98" s="32" t="s">
        <v>630</v>
      </c>
      <c r="C98" s="33">
        <v>90</v>
      </c>
      <c r="D98" s="35">
        <v>100</v>
      </c>
      <c r="E98" s="35">
        <v>100</v>
      </c>
      <c r="F98" s="35">
        <v>100</v>
      </c>
      <c r="G98" s="35">
        <v>100</v>
      </c>
      <c r="H98" s="35">
        <v>100</v>
      </c>
    </row>
    <row r="99" spans="1:8" ht="29.25" customHeight="1" thickBot="1" x14ac:dyDescent="0.3">
      <c r="A99" s="31">
        <v>2.21</v>
      </c>
      <c r="B99" s="32" t="s">
        <v>631</v>
      </c>
      <c r="C99" s="33">
        <v>100</v>
      </c>
      <c r="D99" s="35">
        <v>100</v>
      </c>
      <c r="E99" s="35">
        <v>100</v>
      </c>
      <c r="F99" s="35">
        <v>100</v>
      </c>
      <c r="G99" s="35">
        <v>100</v>
      </c>
      <c r="H99" s="35">
        <v>100</v>
      </c>
    </row>
    <row r="100" spans="1:8" ht="29.25" customHeight="1" thickBot="1" x14ac:dyDescent="0.3">
      <c r="A100" s="31">
        <v>2.2200000000000002</v>
      </c>
      <c r="B100" s="32" t="s">
        <v>632</v>
      </c>
      <c r="C100" s="33">
        <v>100</v>
      </c>
      <c r="D100" s="35">
        <v>100</v>
      </c>
      <c r="E100" s="35">
        <v>100</v>
      </c>
      <c r="F100" s="35">
        <v>100</v>
      </c>
      <c r="G100" s="35">
        <v>100</v>
      </c>
      <c r="H100" s="35">
        <v>100</v>
      </c>
    </row>
    <row r="101" spans="1:8" ht="29.25" customHeight="1" thickBot="1" x14ac:dyDescent="0.3">
      <c r="A101" s="31">
        <v>2.23</v>
      </c>
      <c r="B101" s="32" t="s">
        <v>633</v>
      </c>
      <c r="C101" s="33">
        <v>95</v>
      </c>
      <c r="D101" s="35">
        <v>100</v>
      </c>
      <c r="E101" s="35">
        <v>100</v>
      </c>
      <c r="F101" s="35">
        <v>100</v>
      </c>
      <c r="G101" s="35">
        <v>100</v>
      </c>
      <c r="H101" s="35">
        <v>100</v>
      </c>
    </row>
    <row r="102" spans="1:8" ht="29.25" customHeight="1" thickBot="1" x14ac:dyDescent="0.3">
      <c r="A102" s="31">
        <v>2.2400000000000002</v>
      </c>
      <c r="B102" s="32" t="s">
        <v>634</v>
      </c>
      <c r="C102" s="33">
        <v>100</v>
      </c>
      <c r="D102" s="35">
        <v>100</v>
      </c>
      <c r="E102" s="35">
        <v>100</v>
      </c>
      <c r="F102" s="35">
        <v>100</v>
      </c>
      <c r="G102" s="35">
        <v>100</v>
      </c>
      <c r="H102" s="35">
        <v>100</v>
      </c>
    </row>
    <row r="103" spans="1:8" ht="29.25" customHeight="1" thickBot="1" x14ac:dyDescent="0.3">
      <c r="A103" s="31">
        <v>2.25</v>
      </c>
      <c r="B103" s="32" t="s">
        <v>635</v>
      </c>
      <c r="C103" s="33">
        <v>100</v>
      </c>
      <c r="D103" s="35">
        <v>100</v>
      </c>
      <c r="E103" s="35">
        <v>100</v>
      </c>
      <c r="F103" s="35">
        <v>100</v>
      </c>
      <c r="G103" s="35">
        <v>100</v>
      </c>
      <c r="H103" s="35">
        <v>100</v>
      </c>
    </row>
    <row r="104" spans="1:8" ht="29.25" customHeight="1" thickBot="1" x14ac:dyDescent="0.3">
      <c r="A104" s="31">
        <v>2.2599999999999998</v>
      </c>
      <c r="B104" s="32" t="s">
        <v>636</v>
      </c>
      <c r="C104" s="33">
        <v>100</v>
      </c>
      <c r="D104" s="35">
        <v>100</v>
      </c>
      <c r="E104" s="35">
        <v>100</v>
      </c>
      <c r="F104" s="35">
        <v>100</v>
      </c>
      <c r="G104" s="35">
        <v>100</v>
      </c>
      <c r="H104" s="35">
        <v>100</v>
      </c>
    </row>
    <row r="105" spans="1:8" ht="29.25" customHeight="1" thickBot="1" x14ac:dyDescent="0.3">
      <c r="A105" s="31">
        <v>2.27</v>
      </c>
      <c r="B105" s="32" t="s">
        <v>637</v>
      </c>
      <c r="C105" s="33">
        <v>65</v>
      </c>
      <c r="D105" s="35">
        <v>100</v>
      </c>
      <c r="E105" s="35">
        <v>100</v>
      </c>
      <c r="F105" s="35">
        <v>100</v>
      </c>
      <c r="G105" s="35">
        <v>100</v>
      </c>
      <c r="H105" s="35">
        <v>100</v>
      </c>
    </row>
    <row r="106" spans="1:8" ht="29.25" customHeight="1" thickBot="1" x14ac:dyDescent="0.3">
      <c r="A106" s="31">
        <v>2.2799999999999998</v>
      </c>
      <c r="B106" s="32" t="s">
        <v>638</v>
      </c>
      <c r="C106" s="33">
        <v>100</v>
      </c>
      <c r="D106" s="35">
        <v>100</v>
      </c>
      <c r="E106" s="35">
        <v>100</v>
      </c>
      <c r="F106" s="35">
        <v>100</v>
      </c>
      <c r="G106" s="35">
        <v>100</v>
      </c>
      <c r="H106" s="35">
        <v>100</v>
      </c>
    </row>
    <row r="107" spans="1:8" ht="29.25" customHeight="1" thickBot="1" x14ac:dyDescent="0.3">
      <c r="A107" s="31">
        <v>2.29</v>
      </c>
      <c r="B107" s="32" t="s">
        <v>639</v>
      </c>
      <c r="C107" s="33">
        <v>100</v>
      </c>
      <c r="D107" s="35">
        <v>100</v>
      </c>
      <c r="E107" s="35">
        <v>100</v>
      </c>
      <c r="F107" s="35">
        <v>100</v>
      </c>
      <c r="G107" s="35">
        <v>100</v>
      </c>
      <c r="H107" s="35">
        <v>100</v>
      </c>
    </row>
    <row r="108" spans="1:8" ht="29.25" customHeight="1" thickBot="1" x14ac:dyDescent="0.3">
      <c r="A108" s="31">
        <v>2.2999999999999998</v>
      </c>
      <c r="B108" s="32" t="s">
        <v>640</v>
      </c>
      <c r="C108" s="33">
        <v>100</v>
      </c>
      <c r="D108" s="35">
        <v>100</v>
      </c>
      <c r="E108" s="35">
        <v>100</v>
      </c>
      <c r="F108" s="35">
        <v>100</v>
      </c>
      <c r="G108" s="35">
        <v>100</v>
      </c>
      <c r="H108" s="35">
        <v>100</v>
      </c>
    </row>
    <row r="109" spans="1:8" ht="29.25" customHeight="1" thickBot="1" x14ac:dyDescent="0.3">
      <c r="A109" s="31">
        <v>2.31</v>
      </c>
      <c r="B109" s="32" t="s">
        <v>641</v>
      </c>
      <c r="C109" s="33">
        <v>100</v>
      </c>
      <c r="D109" s="35">
        <v>100</v>
      </c>
      <c r="E109" s="35">
        <v>100</v>
      </c>
      <c r="F109" s="35">
        <v>100</v>
      </c>
      <c r="G109" s="35">
        <v>100</v>
      </c>
      <c r="H109" s="35">
        <v>100</v>
      </c>
    </row>
    <row r="110" spans="1:8" ht="29.25" customHeight="1" thickBot="1" x14ac:dyDescent="0.3">
      <c r="A110" s="31">
        <v>2.3199999999999998</v>
      </c>
      <c r="B110" s="32" t="s">
        <v>642</v>
      </c>
      <c r="C110" s="33">
        <v>100</v>
      </c>
      <c r="D110" s="35">
        <v>100</v>
      </c>
      <c r="E110" s="35">
        <v>100</v>
      </c>
      <c r="F110" s="35">
        <v>100</v>
      </c>
      <c r="G110" s="35">
        <v>100</v>
      </c>
      <c r="H110" s="35">
        <v>100</v>
      </c>
    </row>
    <row r="111" spans="1:8" ht="6.75" customHeight="1" thickBot="1" x14ac:dyDescent="0.3">
      <c r="A111" s="31"/>
      <c r="B111" s="32"/>
      <c r="C111" s="35"/>
      <c r="D111" s="35"/>
      <c r="E111" s="35"/>
      <c r="F111" s="35"/>
      <c r="G111" s="35"/>
      <c r="H111" s="35"/>
    </row>
    <row r="112" spans="1:8" ht="29.25" customHeight="1" thickBot="1" x14ac:dyDescent="0.3">
      <c r="A112" s="51">
        <v>3</v>
      </c>
      <c r="B112" s="52" t="s">
        <v>643</v>
      </c>
      <c r="C112" s="53"/>
      <c r="D112" s="54"/>
      <c r="E112" s="53"/>
      <c r="F112" s="54"/>
      <c r="G112" s="53"/>
      <c r="H112" s="54"/>
    </row>
    <row r="113" spans="1:8" ht="29.25" customHeight="1" thickBot="1" x14ac:dyDescent="0.3">
      <c r="A113" s="51">
        <v>3.1</v>
      </c>
      <c r="B113" s="52" t="s">
        <v>644</v>
      </c>
      <c r="C113" s="53"/>
      <c r="D113" s="54"/>
      <c r="E113" s="53"/>
      <c r="F113" s="54"/>
      <c r="G113" s="53"/>
      <c r="H113" s="54"/>
    </row>
    <row r="114" spans="1:8" ht="29.25" customHeight="1" thickBot="1" x14ac:dyDescent="0.3">
      <c r="A114" s="31" t="s">
        <v>645</v>
      </c>
      <c r="B114" s="32" t="s">
        <v>646</v>
      </c>
      <c r="C114" s="33" t="s">
        <v>647</v>
      </c>
      <c r="D114" s="35" t="s">
        <v>648</v>
      </c>
      <c r="E114" s="35" t="s">
        <v>648</v>
      </c>
      <c r="F114" s="35" t="s">
        <v>648</v>
      </c>
      <c r="G114" s="35" t="s">
        <v>648</v>
      </c>
      <c r="H114" s="35" t="s">
        <v>648</v>
      </c>
    </row>
    <row r="115" spans="1:8" ht="29.25" customHeight="1" thickBot="1" x14ac:dyDescent="0.3">
      <c r="A115" s="31" t="s">
        <v>649</v>
      </c>
      <c r="B115" s="32" t="s">
        <v>650</v>
      </c>
      <c r="C115" s="33" t="s">
        <v>647</v>
      </c>
      <c r="D115" s="35" t="s">
        <v>648</v>
      </c>
      <c r="E115" s="35" t="s">
        <v>648</v>
      </c>
      <c r="F115" s="35" t="s">
        <v>648</v>
      </c>
      <c r="G115" s="35" t="s">
        <v>648</v>
      </c>
      <c r="H115" s="35" t="s">
        <v>648</v>
      </c>
    </row>
    <row r="116" spans="1:8" ht="29.25" customHeight="1" thickBot="1" x14ac:dyDescent="0.3">
      <c r="A116" s="31" t="s">
        <v>651</v>
      </c>
      <c r="B116" s="32" t="s">
        <v>652</v>
      </c>
      <c r="C116" s="33" t="s">
        <v>653</v>
      </c>
      <c r="D116" s="35" t="s">
        <v>648</v>
      </c>
      <c r="E116" s="35" t="s">
        <v>648</v>
      </c>
      <c r="F116" s="35" t="s">
        <v>648</v>
      </c>
      <c r="G116" s="35" t="s">
        <v>648</v>
      </c>
      <c r="H116" s="35" t="s">
        <v>648</v>
      </c>
    </row>
    <row r="117" spans="1:8" ht="29.25" customHeight="1" thickBot="1" x14ac:dyDescent="0.3">
      <c r="A117" s="31" t="s">
        <v>654</v>
      </c>
      <c r="B117" s="32" t="s">
        <v>655</v>
      </c>
      <c r="C117" s="35" t="s">
        <v>656</v>
      </c>
      <c r="D117" s="35" t="s">
        <v>657</v>
      </c>
      <c r="E117" s="35" t="s">
        <v>658</v>
      </c>
      <c r="F117" s="35" t="s">
        <v>659</v>
      </c>
      <c r="G117" s="35" t="s">
        <v>660</v>
      </c>
      <c r="H117" s="35" t="s">
        <v>661</v>
      </c>
    </row>
    <row r="118" spans="1:8" ht="29.25" customHeight="1" thickBot="1" x14ac:dyDescent="0.3">
      <c r="A118" s="31" t="s">
        <v>662</v>
      </c>
      <c r="B118" s="32" t="s">
        <v>663</v>
      </c>
      <c r="C118" s="33" t="s">
        <v>664</v>
      </c>
      <c r="D118" s="35" t="s">
        <v>665</v>
      </c>
      <c r="E118" s="35" t="s">
        <v>665</v>
      </c>
      <c r="F118" s="35" t="s">
        <v>665</v>
      </c>
      <c r="G118" s="35" t="s">
        <v>665</v>
      </c>
      <c r="H118" s="35" t="s">
        <v>665</v>
      </c>
    </row>
    <row r="119" spans="1:8" ht="29.25" customHeight="1" thickBot="1" x14ac:dyDescent="0.3">
      <c r="A119" s="31" t="s">
        <v>666</v>
      </c>
      <c r="B119" s="32" t="s">
        <v>667</v>
      </c>
      <c r="C119" s="33">
        <v>51</v>
      </c>
      <c r="D119" s="35" t="s">
        <v>668</v>
      </c>
      <c r="E119" s="35" t="s">
        <v>668</v>
      </c>
      <c r="F119" s="35" t="s">
        <v>668</v>
      </c>
      <c r="G119" s="35" t="s">
        <v>668</v>
      </c>
      <c r="H119" s="35" t="s">
        <v>668</v>
      </c>
    </row>
    <row r="120" spans="1:8" ht="29.25" customHeight="1" thickBot="1" x14ac:dyDescent="0.3">
      <c r="A120" s="31" t="s">
        <v>669</v>
      </c>
      <c r="B120" s="32" t="s">
        <v>670</v>
      </c>
      <c r="C120" s="33">
        <v>51</v>
      </c>
      <c r="D120" s="35">
        <v>0</v>
      </c>
      <c r="E120" s="33" t="s">
        <v>668</v>
      </c>
      <c r="F120" s="33" t="s">
        <v>668</v>
      </c>
      <c r="G120" s="33" t="s">
        <v>668</v>
      </c>
      <c r="H120" s="56" t="s">
        <v>668</v>
      </c>
    </row>
    <row r="121" spans="1:8" ht="29.25" customHeight="1" thickBot="1" x14ac:dyDescent="0.3">
      <c r="A121" s="31" t="s">
        <v>671</v>
      </c>
      <c r="B121" s="32" t="s">
        <v>672</v>
      </c>
      <c r="C121" s="33" t="s">
        <v>673</v>
      </c>
      <c r="D121" s="35" t="s">
        <v>648</v>
      </c>
      <c r="E121" s="33" t="s">
        <v>648</v>
      </c>
      <c r="F121" s="33" t="s">
        <v>648</v>
      </c>
      <c r="G121" s="33" t="s">
        <v>648</v>
      </c>
      <c r="H121" s="33" t="s">
        <v>648</v>
      </c>
    </row>
    <row r="122" spans="1:8" ht="29.25" customHeight="1" thickBot="1" x14ac:dyDescent="0.3">
      <c r="A122" s="31" t="s">
        <v>674</v>
      </c>
      <c r="B122" s="32" t="s">
        <v>675</v>
      </c>
      <c r="C122" s="33" t="s">
        <v>676</v>
      </c>
      <c r="D122" s="35" t="s">
        <v>648</v>
      </c>
      <c r="E122" s="35" t="s">
        <v>648</v>
      </c>
      <c r="F122" s="35" t="s">
        <v>648</v>
      </c>
      <c r="G122" s="35" t="s">
        <v>648</v>
      </c>
      <c r="H122" s="35" t="s">
        <v>648</v>
      </c>
    </row>
    <row r="123" spans="1:8" ht="29.25" customHeight="1" thickBot="1" x14ac:dyDescent="0.3">
      <c r="A123" s="31" t="s">
        <v>677</v>
      </c>
      <c r="B123" s="32" t="s">
        <v>678</v>
      </c>
      <c r="C123" s="33" t="s">
        <v>679</v>
      </c>
      <c r="D123" s="35" t="s">
        <v>648</v>
      </c>
      <c r="E123" s="35" t="s">
        <v>648</v>
      </c>
      <c r="F123" s="35" t="s">
        <v>648</v>
      </c>
      <c r="G123" s="35" t="s">
        <v>648</v>
      </c>
      <c r="H123" s="35" t="s">
        <v>648</v>
      </c>
    </row>
    <row r="124" spans="1:8" ht="11.25" customHeight="1" thickBot="1" x14ac:dyDescent="0.3">
      <c r="A124" s="31"/>
      <c r="B124" s="32"/>
      <c r="C124" s="35"/>
      <c r="D124" s="35"/>
      <c r="E124" s="35"/>
      <c r="F124" s="35"/>
      <c r="G124" s="35"/>
      <c r="H124" s="35"/>
    </row>
    <row r="125" spans="1:8" ht="29.25" customHeight="1" thickBot="1" x14ac:dyDescent="0.3">
      <c r="A125" s="51">
        <v>3.2</v>
      </c>
      <c r="B125" s="52" t="s">
        <v>680</v>
      </c>
      <c r="C125" s="53"/>
      <c r="D125" s="54"/>
      <c r="E125" s="53"/>
      <c r="F125" s="54"/>
      <c r="G125" s="53"/>
      <c r="H125" s="54"/>
    </row>
    <row r="126" spans="1:8" ht="29.25" customHeight="1" thickBot="1" x14ac:dyDescent="0.3">
      <c r="A126" s="31" t="s">
        <v>681</v>
      </c>
      <c r="B126" s="32" t="s">
        <v>682</v>
      </c>
      <c r="C126" s="33" t="s">
        <v>683</v>
      </c>
      <c r="D126" s="35" t="s">
        <v>684</v>
      </c>
      <c r="E126" s="35" t="s">
        <v>685</v>
      </c>
      <c r="F126" s="35" t="s">
        <v>686</v>
      </c>
      <c r="G126" s="35" t="s">
        <v>687</v>
      </c>
      <c r="H126" s="35" t="s">
        <v>688</v>
      </c>
    </row>
    <row r="127" spans="1:8" ht="29.25" customHeight="1" thickBot="1" x14ac:dyDescent="0.3">
      <c r="A127" s="31" t="s">
        <v>689</v>
      </c>
      <c r="B127" s="32" t="s">
        <v>690</v>
      </c>
      <c r="C127" s="33" t="s">
        <v>691</v>
      </c>
      <c r="D127" s="35" t="s">
        <v>692</v>
      </c>
      <c r="E127" s="33" t="s">
        <v>693</v>
      </c>
      <c r="F127" s="35" t="s">
        <v>694</v>
      </c>
      <c r="G127" s="33" t="s">
        <v>695</v>
      </c>
      <c r="H127" s="35" t="s">
        <v>696</v>
      </c>
    </row>
    <row r="128" spans="1:8" ht="29.25" customHeight="1" thickBot="1" x14ac:dyDescent="0.3">
      <c r="A128" s="31" t="s">
        <v>697</v>
      </c>
      <c r="B128" s="32" t="s">
        <v>698</v>
      </c>
      <c r="C128" s="33" t="s">
        <v>699</v>
      </c>
      <c r="D128" s="35" t="s">
        <v>700</v>
      </c>
      <c r="E128" s="33" t="s">
        <v>701</v>
      </c>
      <c r="F128" s="35" t="s">
        <v>702</v>
      </c>
      <c r="G128" s="33" t="s">
        <v>703</v>
      </c>
      <c r="H128" s="35" t="s">
        <v>704</v>
      </c>
    </row>
    <row r="129" spans="1:8" ht="9.75" customHeight="1" thickBot="1" x14ac:dyDescent="0.3">
      <c r="A129" s="31"/>
      <c r="B129" s="32"/>
      <c r="C129" s="35"/>
      <c r="D129" s="35"/>
      <c r="E129" s="35"/>
      <c r="F129" s="35"/>
      <c r="G129" s="35"/>
      <c r="H129" s="35"/>
    </row>
    <row r="130" spans="1:8" ht="29.25" customHeight="1" thickBot="1" x14ac:dyDescent="0.3">
      <c r="A130" s="51">
        <v>4</v>
      </c>
      <c r="B130" s="52" t="s">
        <v>705</v>
      </c>
      <c r="C130" s="53"/>
      <c r="D130" s="57"/>
      <c r="E130" s="58"/>
      <c r="F130" s="57"/>
      <c r="G130" s="58"/>
      <c r="H130" s="57"/>
    </row>
    <row r="131" spans="1:8" ht="29.25" customHeight="1" thickBot="1" x14ac:dyDescent="0.3">
      <c r="A131" s="31">
        <v>4.0999999999999996</v>
      </c>
      <c r="B131" s="32" t="s">
        <v>706</v>
      </c>
      <c r="C131" s="35" t="s">
        <v>707</v>
      </c>
      <c r="D131" s="35" t="s">
        <v>708</v>
      </c>
      <c r="E131" s="35" t="s">
        <v>709</v>
      </c>
      <c r="F131" s="35" t="s">
        <v>710</v>
      </c>
      <c r="G131" s="35" t="s">
        <v>711</v>
      </c>
      <c r="H131" s="35" t="s">
        <v>712</v>
      </c>
    </row>
    <row r="132" spans="1:8" ht="29.25" customHeight="1" thickBot="1" x14ac:dyDescent="0.3">
      <c r="A132" s="31">
        <v>4.2</v>
      </c>
      <c r="B132" s="32" t="s">
        <v>713</v>
      </c>
      <c r="C132" s="35" t="s">
        <v>714</v>
      </c>
      <c r="D132" s="35" t="s">
        <v>715</v>
      </c>
      <c r="E132" s="35" t="s">
        <v>716</v>
      </c>
      <c r="F132" s="35" t="s">
        <v>717</v>
      </c>
      <c r="G132" s="35" t="s">
        <v>718</v>
      </c>
      <c r="H132" s="35" t="s">
        <v>719</v>
      </c>
    </row>
    <row r="133" spans="1:8" ht="29.25" customHeight="1" thickBot="1" x14ac:dyDescent="0.3">
      <c r="A133" s="31">
        <v>4.3</v>
      </c>
      <c r="B133" s="32" t="s">
        <v>720</v>
      </c>
      <c r="C133" s="35" t="s">
        <v>721</v>
      </c>
      <c r="D133" s="35" t="s">
        <v>722</v>
      </c>
      <c r="E133" s="35" t="s">
        <v>723</v>
      </c>
      <c r="F133" s="35" t="s">
        <v>724</v>
      </c>
      <c r="G133" s="35" t="s">
        <v>725</v>
      </c>
      <c r="H133" s="35" t="s">
        <v>726</v>
      </c>
    </row>
    <row r="134" spans="1:8" ht="29.25" customHeight="1" x14ac:dyDescent="0.25">
      <c r="A134" s="303">
        <v>4.4000000000000004</v>
      </c>
      <c r="B134" s="305" t="s">
        <v>727</v>
      </c>
      <c r="C134" s="303" t="s">
        <v>728</v>
      </c>
      <c r="D134" s="303" t="s">
        <v>728</v>
      </c>
      <c r="E134" s="303" t="s">
        <v>728</v>
      </c>
      <c r="F134" s="303" t="s">
        <v>728</v>
      </c>
      <c r="G134" s="303" t="s">
        <v>728</v>
      </c>
      <c r="H134" s="303" t="s">
        <v>728</v>
      </c>
    </row>
    <row r="135" spans="1:8" ht="29.25" customHeight="1" thickBot="1" x14ac:dyDescent="0.3">
      <c r="A135" s="304"/>
      <c r="B135" s="306"/>
      <c r="C135" s="304"/>
      <c r="D135" s="304"/>
      <c r="E135" s="304"/>
      <c r="F135" s="304"/>
      <c r="G135" s="304"/>
      <c r="H135" s="304"/>
    </row>
    <row r="136" spans="1:8" ht="9.75" customHeight="1" thickBot="1" x14ac:dyDescent="0.3">
      <c r="A136" s="31"/>
      <c r="B136" s="32"/>
      <c r="C136" s="35"/>
      <c r="D136" s="35"/>
      <c r="E136" s="35"/>
      <c r="F136" s="35"/>
      <c r="G136" s="35"/>
      <c r="H136" s="35"/>
    </row>
    <row r="137" spans="1:8" ht="29.25" customHeight="1" thickBot="1" x14ac:dyDescent="0.3">
      <c r="A137" s="51">
        <v>5</v>
      </c>
      <c r="B137" s="52" t="s">
        <v>729</v>
      </c>
      <c r="C137" s="53"/>
      <c r="D137" s="57"/>
      <c r="E137" s="58"/>
      <c r="F137" s="57"/>
      <c r="G137" s="58"/>
      <c r="H137" s="57"/>
    </row>
    <row r="138" spans="1:8" ht="29.25" customHeight="1" thickBot="1" x14ac:dyDescent="0.3">
      <c r="A138" s="31">
        <v>5.0999999999999996</v>
      </c>
      <c r="B138" s="32" t="s">
        <v>730</v>
      </c>
      <c r="C138" s="33" t="s">
        <v>731</v>
      </c>
      <c r="D138" s="35" t="s">
        <v>665</v>
      </c>
      <c r="E138" s="35" t="s">
        <v>665</v>
      </c>
      <c r="F138" s="35" t="s">
        <v>665</v>
      </c>
      <c r="G138" s="35" t="s">
        <v>665</v>
      </c>
      <c r="H138" s="35" t="s">
        <v>665</v>
      </c>
    </row>
    <row r="139" spans="1:8" ht="29.25" customHeight="1" thickBot="1" x14ac:dyDescent="0.3">
      <c r="A139" s="31">
        <v>5.2</v>
      </c>
      <c r="B139" s="32" t="s">
        <v>732</v>
      </c>
      <c r="C139" s="33">
        <v>12</v>
      </c>
      <c r="D139" s="35">
        <v>0</v>
      </c>
      <c r="E139" s="33" t="s">
        <v>665</v>
      </c>
      <c r="F139" s="33" t="s">
        <v>665</v>
      </c>
      <c r="G139" s="33" t="s">
        <v>665</v>
      </c>
      <c r="H139" s="33" t="s">
        <v>665</v>
      </c>
    </row>
    <row r="140" spans="1:8" ht="29.25" customHeight="1" thickBot="1" x14ac:dyDescent="0.3">
      <c r="A140" s="31">
        <v>5.3</v>
      </c>
      <c r="B140" s="32" t="s">
        <v>733</v>
      </c>
      <c r="C140" s="33">
        <v>100</v>
      </c>
      <c r="D140" s="33">
        <v>100</v>
      </c>
      <c r="E140" s="33">
        <v>100</v>
      </c>
      <c r="F140" s="33">
        <v>100</v>
      </c>
      <c r="G140" s="33">
        <v>100</v>
      </c>
      <c r="H140" s="33">
        <v>100</v>
      </c>
    </row>
    <row r="141" spans="1:8" ht="29.25" customHeight="1" thickBot="1" x14ac:dyDescent="0.3">
      <c r="A141" s="31">
        <v>5.4</v>
      </c>
      <c r="B141" s="32" t="s">
        <v>734</v>
      </c>
      <c r="C141" s="33">
        <v>100</v>
      </c>
      <c r="D141" s="33">
        <v>100</v>
      </c>
      <c r="E141" s="33">
        <v>100</v>
      </c>
      <c r="F141" s="33">
        <v>100</v>
      </c>
      <c r="G141" s="33">
        <v>100</v>
      </c>
      <c r="H141" s="33">
        <v>100</v>
      </c>
    </row>
    <row r="142" spans="1:8" ht="29.25" customHeight="1" thickBot="1" x14ac:dyDescent="0.3">
      <c r="A142" s="31">
        <v>5.5</v>
      </c>
      <c r="B142" s="32" t="s">
        <v>735</v>
      </c>
      <c r="C142" s="33">
        <v>100</v>
      </c>
      <c r="D142" s="33">
        <v>100</v>
      </c>
      <c r="E142" s="33">
        <v>100</v>
      </c>
      <c r="F142" s="33">
        <v>100</v>
      </c>
      <c r="G142" s="33">
        <v>100</v>
      </c>
      <c r="H142" s="33">
        <v>100</v>
      </c>
    </row>
    <row r="143" spans="1:8" ht="29.25" customHeight="1" thickBot="1" x14ac:dyDescent="0.3">
      <c r="A143" s="31">
        <v>5.6</v>
      </c>
      <c r="B143" s="32" t="s">
        <v>736</v>
      </c>
      <c r="C143" s="33" t="s">
        <v>737</v>
      </c>
      <c r="D143" s="33" t="s">
        <v>737</v>
      </c>
      <c r="E143" s="33" t="s">
        <v>737</v>
      </c>
      <c r="F143" s="33" t="s">
        <v>737</v>
      </c>
      <c r="G143" s="33" t="s">
        <v>737</v>
      </c>
      <c r="H143" s="33" t="s">
        <v>737</v>
      </c>
    </row>
    <row r="144" spans="1:8" ht="29.25" customHeight="1" thickBot="1" x14ac:dyDescent="0.3">
      <c r="A144" s="31">
        <v>5.7</v>
      </c>
      <c r="B144" s="32" t="s">
        <v>738</v>
      </c>
      <c r="C144" s="40">
        <v>0</v>
      </c>
      <c r="D144" s="39">
        <v>1</v>
      </c>
      <c r="E144" s="39">
        <v>1</v>
      </c>
      <c r="F144" s="39">
        <v>1</v>
      </c>
      <c r="G144" s="39">
        <v>1</v>
      </c>
      <c r="H144" s="39">
        <v>1</v>
      </c>
    </row>
    <row r="145" spans="1:8" ht="39.75" customHeight="1" thickBot="1" x14ac:dyDescent="0.3">
      <c r="A145" s="31">
        <v>5.8</v>
      </c>
      <c r="B145" s="32" t="s">
        <v>739</v>
      </c>
      <c r="C145" s="40">
        <v>0.6</v>
      </c>
      <c r="D145" s="39">
        <v>1</v>
      </c>
      <c r="E145" s="39">
        <v>1</v>
      </c>
      <c r="F145" s="39">
        <v>1</v>
      </c>
      <c r="G145" s="39">
        <v>1</v>
      </c>
      <c r="H145" s="39">
        <v>1</v>
      </c>
    </row>
    <row r="146" spans="1:8" ht="29.25" customHeight="1" thickBot="1" x14ac:dyDescent="0.3">
      <c r="A146" s="31">
        <v>5.9</v>
      </c>
      <c r="B146" s="32" t="s">
        <v>740</v>
      </c>
      <c r="C146" s="40">
        <v>0.35</v>
      </c>
      <c r="D146" s="39">
        <v>1</v>
      </c>
      <c r="E146" s="39">
        <v>1</v>
      </c>
      <c r="F146" s="39">
        <v>1</v>
      </c>
      <c r="G146" s="39">
        <v>1</v>
      </c>
      <c r="H146" s="39">
        <v>1</v>
      </c>
    </row>
    <row r="147" spans="1:8" ht="29.25" customHeight="1" thickBot="1" x14ac:dyDescent="0.3">
      <c r="A147" s="31">
        <v>5.0999999999999996</v>
      </c>
      <c r="B147" s="32" t="s">
        <v>741</v>
      </c>
      <c r="C147" s="40">
        <v>0.35</v>
      </c>
      <c r="D147" s="39">
        <v>0.4</v>
      </c>
      <c r="E147" s="40">
        <v>0.5</v>
      </c>
      <c r="F147" s="39">
        <v>0.6</v>
      </c>
      <c r="G147" s="40">
        <v>0.8</v>
      </c>
      <c r="H147" s="39">
        <v>1</v>
      </c>
    </row>
    <row r="148" spans="1:8" ht="29.25" customHeight="1" thickBot="1" x14ac:dyDescent="0.3">
      <c r="A148" s="31">
        <v>5.1100000000000003</v>
      </c>
      <c r="B148" s="32" t="s">
        <v>742</v>
      </c>
      <c r="C148" s="40">
        <v>0</v>
      </c>
      <c r="D148" s="39">
        <v>0.2</v>
      </c>
      <c r="E148" s="40">
        <v>0.4</v>
      </c>
      <c r="F148" s="39">
        <v>0.6</v>
      </c>
      <c r="G148" s="40">
        <v>0.8</v>
      </c>
      <c r="H148" s="39">
        <v>1</v>
      </c>
    </row>
    <row r="149" spans="1:8" ht="29.25" customHeight="1" thickBot="1" x14ac:dyDescent="0.3">
      <c r="A149" s="31">
        <v>5.12</v>
      </c>
      <c r="B149" s="32" t="s">
        <v>743</v>
      </c>
      <c r="C149" s="40">
        <v>0.65</v>
      </c>
      <c r="D149" s="39">
        <v>1</v>
      </c>
      <c r="E149" s="39">
        <v>1</v>
      </c>
      <c r="F149" s="39">
        <v>1</v>
      </c>
      <c r="G149" s="39">
        <v>1</v>
      </c>
      <c r="H149" s="39">
        <v>1</v>
      </c>
    </row>
    <row r="150" spans="1:8" ht="29.25" customHeight="1" thickBot="1" x14ac:dyDescent="0.3">
      <c r="A150" s="31">
        <v>5.13</v>
      </c>
      <c r="B150" s="32" t="s">
        <v>744</v>
      </c>
      <c r="C150" s="40">
        <v>0.65</v>
      </c>
      <c r="D150" s="39">
        <v>1</v>
      </c>
      <c r="E150" s="39">
        <v>1</v>
      </c>
      <c r="F150" s="39">
        <v>1</v>
      </c>
      <c r="G150" s="39">
        <v>1</v>
      </c>
      <c r="H150" s="39">
        <v>1</v>
      </c>
    </row>
    <row r="151" spans="1:8" ht="29.25" customHeight="1" thickBot="1" x14ac:dyDescent="0.3">
      <c r="A151" s="31">
        <v>5.14</v>
      </c>
      <c r="B151" s="32" t="s">
        <v>745</v>
      </c>
      <c r="C151" s="40">
        <v>0.65</v>
      </c>
      <c r="D151" s="39">
        <v>1</v>
      </c>
      <c r="E151" s="39">
        <v>1</v>
      </c>
      <c r="F151" s="39">
        <v>1</v>
      </c>
      <c r="G151" s="39">
        <v>1</v>
      </c>
      <c r="H151" s="39">
        <v>1</v>
      </c>
    </row>
    <row r="152" spans="1:8" ht="29.25" customHeight="1" thickBot="1" x14ac:dyDescent="0.3">
      <c r="A152" s="31">
        <v>5.15</v>
      </c>
      <c r="B152" s="32" t="s">
        <v>746</v>
      </c>
      <c r="C152" s="40">
        <v>0.35</v>
      </c>
      <c r="D152" s="39">
        <v>1</v>
      </c>
      <c r="E152" s="39">
        <v>1</v>
      </c>
      <c r="F152" s="39">
        <v>1</v>
      </c>
      <c r="G152" s="39">
        <v>1</v>
      </c>
      <c r="H152" s="39">
        <v>1</v>
      </c>
    </row>
    <row r="153" spans="1:8" ht="29.25" customHeight="1" thickBot="1" x14ac:dyDescent="0.3">
      <c r="A153" s="31">
        <v>5.16</v>
      </c>
      <c r="B153" s="32" t="s">
        <v>747</v>
      </c>
      <c r="C153" s="40">
        <v>0.35</v>
      </c>
      <c r="D153" s="39">
        <v>1</v>
      </c>
      <c r="E153" s="39">
        <v>1</v>
      </c>
      <c r="F153" s="39">
        <v>1</v>
      </c>
      <c r="G153" s="39">
        <v>1</v>
      </c>
      <c r="H153" s="39">
        <v>1</v>
      </c>
    </row>
    <row r="154" spans="1:8" ht="29.25" customHeight="1" thickBot="1" x14ac:dyDescent="0.3">
      <c r="A154" s="31">
        <v>5.17</v>
      </c>
      <c r="B154" s="32" t="s">
        <v>748</v>
      </c>
      <c r="C154" s="40">
        <v>0.35</v>
      </c>
      <c r="D154" s="39">
        <v>1</v>
      </c>
      <c r="E154" s="39">
        <v>1</v>
      </c>
      <c r="F154" s="39">
        <v>1</v>
      </c>
      <c r="G154" s="39">
        <v>1</v>
      </c>
      <c r="H154" s="39">
        <v>1</v>
      </c>
    </row>
    <row r="155" spans="1:8" ht="9" customHeight="1" thickBot="1" x14ac:dyDescent="0.3">
      <c r="A155" s="31"/>
      <c r="B155" s="32"/>
      <c r="C155" s="35"/>
      <c r="D155" s="35"/>
      <c r="E155" s="35"/>
      <c r="F155" s="35"/>
      <c r="G155" s="35"/>
      <c r="H155" s="35"/>
    </row>
    <row r="156" spans="1:8" ht="29.25" customHeight="1" thickBot="1" x14ac:dyDescent="0.3">
      <c r="A156" s="51">
        <v>6</v>
      </c>
      <c r="B156" s="52" t="s">
        <v>749</v>
      </c>
      <c r="C156" s="53"/>
      <c r="D156" s="54"/>
      <c r="E156" s="53"/>
      <c r="F156" s="54"/>
      <c r="G156" s="53"/>
      <c r="H156" s="54"/>
    </row>
    <row r="157" spans="1:8" ht="29.25" customHeight="1" thickBot="1" x14ac:dyDescent="0.3">
      <c r="A157" s="31">
        <v>6.1</v>
      </c>
      <c r="B157" s="32" t="s">
        <v>750</v>
      </c>
      <c r="C157" s="33" t="s">
        <v>751</v>
      </c>
      <c r="D157" s="35" t="s">
        <v>752</v>
      </c>
      <c r="E157" s="33" t="s">
        <v>753</v>
      </c>
      <c r="F157" s="33" t="s">
        <v>754</v>
      </c>
      <c r="G157" s="33" t="s">
        <v>755</v>
      </c>
      <c r="H157" s="33" t="s">
        <v>756</v>
      </c>
    </row>
    <row r="158" spans="1:8" ht="29.25" customHeight="1" thickBot="1" x14ac:dyDescent="0.3">
      <c r="A158" s="31">
        <v>6.2</v>
      </c>
      <c r="B158" s="32" t="s">
        <v>757</v>
      </c>
      <c r="C158" s="33" t="s">
        <v>758</v>
      </c>
      <c r="D158" s="35" t="s">
        <v>759</v>
      </c>
      <c r="E158" s="33" t="s">
        <v>760</v>
      </c>
      <c r="F158" s="33" t="s">
        <v>761</v>
      </c>
      <c r="G158" s="33" t="s">
        <v>762</v>
      </c>
      <c r="H158" s="33" t="s">
        <v>763</v>
      </c>
    </row>
    <row r="159" spans="1:8" ht="42.75" customHeight="1" thickBot="1" x14ac:dyDescent="0.3">
      <c r="A159" s="31">
        <v>6.3</v>
      </c>
      <c r="B159" s="32" t="s">
        <v>764</v>
      </c>
      <c r="C159" s="33" t="s">
        <v>765</v>
      </c>
      <c r="D159" s="35" t="s">
        <v>766</v>
      </c>
      <c r="E159" s="33" t="s">
        <v>767</v>
      </c>
      <c r="F159" s="33" t="s">
        <v>768</v>
      </c>
      <c r="G159" s="33" t="s">
        <v>769</v>
      </c>
      <c r="H159" s="33" t="s">
        <v>769</v>
      </c>
    </row>
    <row r="160" spans="1:8" ht="29.25" customHeight="1" thickBot="1" x14ac:dyDescent="0.3">
      <c r="A160" s="31">
        <v>6.4</v>
      </c>
      <c r="B160" s="32" t="s">
        <v>770</v>
      </c>
      <c r="C160" s="33" t="s">
        <v>771</v>
      </c>
      <c r="D160" s="35" t="s">
        <v>772</v>
      </c>
      <c r="E160" s="33" t="s">
        <v>773</v>
      </c>
      <c r="F160" s="35" t="s">
        <v>774</v>
      </c>
      <c r="G160" s="33" t="s">
        <v>775</v>
      </c>
      <c r="H160" s="35" t="s">
        <v>776</v>
      </c>
    </row>
    <row r="161" spans="1:8" ht="29.25" customHeight="1" thickBot="1" x14ac:dyDescent="0.3">
      <c r="A161" s="31">
        <v>6.5</v>
      </c>
      <c r="B161" s="32" t="s">
        <v>777</v>
      </c>
      <c r="C161" s="33">
        <v>100</v>
      </c>
      <c r="D161" s="33">
        <v>100</v>
      </c>
      <c r="E161" s="33">
        <v>100</v>
      </c>
      <c r="F161" s="33">
        <v>100</v>
      </c>
      <c r="G161" s="33">
        <v>100</v>
      </c>
      <c r="H161" s="33">
        <v>100</v>
      </c>
    </row>
    <row r="162" spans="1:8" ht="29.25" customHeight="1" thickBot="1" x14ac:dyDescent="0.3">
      <c r="A162" s="31">
        <v>6.6</v>
      </c>
      <c r="B162" s="32" t="s">
        <v>778</v>
      </c>
      <c r="C162" s="33">
        <v>100</v>
      </c>
      <c r="D162" s="33">
        <v>100</v>
      </c>
      <c r="E162" s="33">
        <v>100</v>
      </c>
      <c r="F162" s="33">
        <v>100</v>
      </c>
      <c r="G162" s="33">
        <v>100</v>
      </c>
      <c r="H162" s="33">
        <v>100</v>
      </c>
    </row>
    <row r="163" spans="1:8" ht="39" customHeight="1" thickBot="1" x14ac:dyDescent="0.3">
      <c r="A163" s="31">
        <v>6.7</v>
      </c>
      <c r="B163" s="32" t="s">
        <v>779</v>
      </c>
      <c r="C163" s="33" t="s">
        <v>780</v>
      </c>
      <c r="D163" s="35" t="s">
        <v>781</v>
      </c>
      <c r="E163" s="33" t="s">
        <v>782</v>
      </c>
      <c r="F163" s="33" t="s">
        <v>783</v>
      </c>
      <c r="G163" s="33" t="s">
        <v>784</v>
      </c>
      <c r="H163" s="33" t="s">
        <v>785</v>
      </c>
    </row>
    <row r="164" spans="1:8" ht="9" customHeight="1" thickBot="1" x14ac:dyDescent="0.3">
      <c r="A164" s="31"/>
      <c r="B164" s="32"/>
      <c r="C164" s="35"/>
      <c r="D164" s="35"/>
      <c r="E164" s="35"/>
      <c r="F164" s="35"/>
      <c r="G164" s="35"/>
      <c r="H164" s="35"/>
    </row>
    <row r="165" spans="1:8" ht="29.25" customHeight="1" thickBot="1" x14ac:dyDescent="0.3">
      <c r="A165" s="59"/>
      <c r="B165" s="60" t="s">
        <v>786</v>
      </c>
      <c r="C165" s="61"/>
      <c r="D165" s="62"/>
      <c r="E165" s="61"/>
      <c r="F165" s="62"/>
      <c r="G165" s="61"/>
      <c r="H165" s="62"/>
    </row>
    <row r="166" spans="1:8" ht="29.25" customHeight="1" thickBot="1" x14ac:dyDescent="0.3">
      <c r="A166" s="47"/>
      <c r="B166" s="48" t="s">
        <v>787</v>
      </c>
      <c r="C166" s="49"/>
      <c r="D166" s="50"/>
      <c r="E166" s="49"/>
      <c r="F166" s="50"/>
      <c r="G166" s="49"/>
      <c r="H166" s="50"/>
    </row>
    <row r="167" spans="1:8" ht="29.25" customHeight="1" thickBot="1" x14ac:dyDescent="0.3">
      <c r="A167" s="51">
        <v>1</v>
      </c>
      <c r="B167" s="52" t="s">
        <v>788</v>
      </c>
      <c r="C167" s="53"/>
      <c r="D167" s="54"/>
      <c r="E167" s="53"/>
      <c r="F167" s="54"/>
      <c r="G167" s="53"/>
      <c r="H167" s="54"/>
    </row>
    <row r="168" spans="1:8" ht="29.25" customHeight="1" thickBot="1" x14ac:dyDescent="0.3">
      <c r="A168" s="31">
        <v>1.1000000000000001</v>
      </c>
      <c r="B168" s="32" t="s">
        <v>789</v>
      </c>
      <c r="C168" s="39">
        <v>0.88</v>
      </c>
      <c r="D168" s="35"/>
      <c r="E168" s="35"/>
      <c r="F168" s="35"/>
      <c r="G168" s="35"/>
      <c r="H168" s="35"/>
    </row>
    <row r="169" spans="1:8" ht="29.25" customHeight="1" thickBot="1" x14ac:dyDescent="0.3">
      <c r="A169" s="31">
        <v>1.2</v>
      </c>
      <c r="B169" s="32" t="s">
        <v>790</v>
      </c>
      <c r="C169" s="39">
        <v>0.42</v>
      </c>
      <c r="D169" s="39">
        <v>0.43</v>
      </c>
      <c r="E169" s="39">
        <v>0.44</v>
      </c>
      <c r="F169" s="39">
        <v>0.45</v>
      </c>
      <c r="G169" s="39">
        <v>0.46</v>
      </c>
      <c r="H169" s="39">
        <v>0.48</v>
      </c>
    </row>
    <row r="170" spans="1:8" ht="29.25" customHeight="1" thickBot="1" x14ac:dyDescent="0.3">
      <c r="A170" s="31">
        <v>1.3</v>
      </c>
      <c r="B170" s="32" t="s">
        <v>791</v>
      </c>
      <c r="C170" s="35" t="s">
        <v>792</v>
      </c>
      <c r="D170" s="35" t="s">
        <v>793</v>
      </c>
      <c r="E170" s="35" t="s">
        <v>794</v>
      </c>
      <c r="F170" s="35" t="s">
        <v>795</v>
      </c>
      <c r="G170" s="35" t="s">
        <v>796</v>
      </c>
      <c r="H170" s="35" t="s">
        <v>797</v>
      </c>
    </row>
    <row r="171" spans="1:8" ht="29.25" customHeight="1" thickBot="1" x14ac:dyDescent="0.3">
      <c r="A171" s="31">
        <v>1.4</v>
      </c>
      <c r="B171" s="32" t="s">
        <v>798</v>
      </c>
      <c r="C171" s="35" t="s">
        <v>799</v>
      </c>
      <c r="D171" s="35" t="s">
        <v>800</v>
      </c>
      <c r="E171" s="35" t="s">
        <v>801</v>
      </c>
      <c r="F171" s="35" t="s">
        <v>712</v>
      </c>
      <c r="G171" s="35" t="s">
        <v>802</v>
      </c>
      <c r="H171" s="35" t="s">
        <v>803</v>
      </c>
    </row>
    <row r="172" spans="1:8" ht="29.25" customHeight="1" thickBot="1" x14ac:dyDescent="0.3">
      <c r="A172" s="31">
        <v>1.5</v>
      </c>
      <c r="B172" s="32" t="s">
        <v>804</v>
      </c>
      <c r="C172" s="35" t="s">
        <v>805</v>
      </c>
      <c r="D172" s="35" t="s">
        <v>806</v>
      </c>
      <c r="E172" s="35" t="s">
        <v>807</v>
      </c>
      <c r="F172" s="35" t="s">
        <v>808</v>
      </c>
      <c r="G172" s="35" t="s">
        <v>809</v>
      </c>
      <c r="H172" s="35" t="s">
        <v>810</v>
      </c>
    </row>
    <row r="173" spans="1:8" ht="29.25" customHeight="1" thickBot="1" x14ac:dyDescent="0.3">
      <c r="A173" s="31">
        <v>1.6</v>
      </c>
      <c r="B173" s="32" t="s">
        <v>811</v>
      </c>
      <c r="C173" s="35"/>
      <c r="D173" s="35"/>
      <c r="E173" s="35"/>
      <c r="F173" s="35"/>
      <c r="G173" s="35"/>
      <c r="H173" s="35"/>
    </row>
    <row r="174" spans="1:8" ht="29.25" customHeight="1" thickBot="1" x14ac:dyDescent="0.3">
      <c r="A174" s="31">
        <v>1.7</v>
      </c>
      <c r="B174" s="32" t="s">
        <v>812</v>
      </c>
      <c r="C174" s="35" t="s">
        <v>813</v>
      </c>
      <c r="D174" s="35" t="s">
        <v>814</v>
      </c>
      <c r="E174" s="35" t="s">
        <v>815</v>
      </c>
      <c r="F174" s="35" t="s">
        <v>816</v>
      </c>
      <c r="G174" s="35" t="s">
        <v>817</v>
      </c>
      <c r="H174" s="35" t="s">
        <v>818</v>
      </c>
    </row>
    <row r="175" spans="1:8" ht="9" customHeight="1" thickBot="1" x14ac:dyDescent="0.3">
      <c r="A175" s="31"/>
      <c r="B175" s="32"/>
      <c r="C175" s="35"/>
      <c r="D175" s="35"/>
      <c r="E175" s="35"/>
      <c r="F175" s="35"/>
      <c r="G175" s="35"/>
      <c r="H175" s="35"/>
    </row>
    <row r="176" spans="1:8" ht="29.25" customHeight="1" thickBot="1" x14ac:dyDescent="0.3">
      <c r="A176" s="51">
        <v>2</v>
      </c>
      <c r="B176" s="52" t="s">
        <v>819</v>
      </c>
      <c r="C176" s="53"/>
      <c r="D176" s="54"/>
      <c r="E176" s="53"/>
      <c r="F176" s="54"/>
      <c r="G176" s="53"/>
      <c r="H176" s="54"/>
    </row>
    <row r="177" spans="1:8" ht="29.25" customHeight="1" thickBot="1" x14ac:dyDescent="0.3">
      <c r="A177" s="31">
        <v>2.1</v>
      </c>
      <c r="B177" s="32" t="s">
        <v>820</v>
      </c>
      <c r="C177" s="35" t="s">
        <v>821</v>
      </c>
      <c r="D177" s="35" t="s">
        <v>822</v>
      </c>
      <c r="E177" s="35" t="s">
        <v>822</v>
      </c>
      <c r="F177" s="35" t="s">
        <v>822</v>
      </c>
      <c r="G177" s="35" t="s">
        <v>822</v>
      </c>
      <c r="H177" s="35" t="s">
        <v>822</v>
      </c>
    </row>
    <row r="178" spans="1:8" ht="29.25" customHeight="1" thickBot="1" x14ac:dyDescent="0.3">
      <c r="A178" s="31">
        <v>2.2000000000000002</v>
      </c>
      <c r="B178" s="32" t="s">
        <v>823</v>
      </c>
      <c r="C178" s="32">
        <v>14</v>
      </c>
      <c r="D178" s="32">
        <v>14</v>
      </c>
      <c r="E178" s="32">
        <v>14</v>
      </c>
      <c r="F178" s="32">
        <v>14</v>
      </c>
      <c r="G178" s="32">
        <v>14</v>
      </c>
      <c r="H178" s="32">
        <v>14</v>
      </c>
    </row>
    <row r="179" spans="1:8" ht="29.25" customHeight="1" thickBot="1" x14ac:dyDescent="0.3">
      <c r="A179" s="31">
        <v>2.2999999999999998</v>
      </c>
      <c r="B179" s="32" t="s">
        <v>824</v>
      </c>
      <c r="C179" s="35" t="s">
        <v>825</v>
      </c>
      <c r="D179" s="35">
        <v>100</v>
      </c>
      <c r="E179" s="35">
        <v>100</v>
      </c>
      <c r="F179" s="35">
        <v>100</v>
      </c>
      <c r="G179" s="35">
        <v>100</v>
      </c>
      <c r="H179" s="35">
        <v>100</v>
      </c>
    </row>
    <row r="180" spans="1:8" ht="29.25" customHeight="1" thickBot="1" x14ac:dyDescent="0.3">
      <c r="A180" s="31">
        <v>2.4</v>
      </c>
      <c r="B180" s="32" t="s">
        <v>826</v>
      </c>
      <c r="C180" s="35" t="s">
        <v>827</v>
      </c>
      <c r="D180" s="35" t="s">
        <v>828</v>
      </c>
      <c r="E180" s="35" t="s">
        <v>829</v>
      </c>
      <c r="F180" s="35" t="s">
        <v>830</v>
      </c>
      <c r="G180" s="35" t="s">
        <v>831</v>
      </c>
      <c r="H180" s="35" t="s">
        <v>832</v>
      </c>
    </row>
    <row r="181" spans="1:8" ht="29.25" customHeight="1" thickBot="1" x14ac:dyDescent="0.3">
      <c r="A181" s="31">
        <v>2.5</v>
      </c>
      <c r="B181" s="32" t="s">
        <v>833</v>
      </c>
      <c r="C181" s="35" t="s">
        <v>834</v>
      </c>
      <c r="D181" s="35">
        <v>100</v>
      </c>
      <c r="E181" s="35">
        <v>100</v>
      </c>
      <c r="F181" s="35">
        <v>100</v>
      </c>
      <c r="G181" s="35">
        <v>100</v>
      </c>
      <c r="H181" s="35">
        <v>100</v>
      </c>
    </row>
    <row r="182" spans="1:8" ht="45" customHeight="1" thickBot="1" x14ac:dyDescent="0.3">
      <c r="A182" s="31">
        <v>2.6</v>
      </c>
      <c r="B182" s="32" t="s">
        <v>835</v>
      </c>
      <c r="C182" s="35">
        <v>100</v>
      </c>
      <c r="D182" s="35">
        <v>100</v>
      </c>
      <c r="E182" s="35">
        <v>100</v>
      </c>
      <c r="F182" s="35">
        <v>100</v>
      </c>
      <c r="G182" s="35">
        <v>100</v>
      </c>
      <c r="H182" s="35">
        <v>100</v>
      </c>
    </row>
    <row r="183" spans="1:8" ht="54.75" customHeight="1" thickBot="1" x14ac:dyDescent="0.3">
      <c r="A183" s="31">
        <v>2.7</v>
      </c>
      <c r="B183" s="32" t="s">
        <v>836</v>
      </c>
      <c r="C183" s="35">
        <v>100</v>
      </c>
      <c r="D183" s="35">
        <v>100</v>
      </c>
      <c r="E183" s="35">
        <v>100</v>
      </c>
      <c r="F183" s="35">
        <v>100</v>
      </c>
      <c r="G183" s="35">
        <v>100</v>
      </c>
      <c r="H183" s="35">
        <v>100</v>
      </c>
    </row>
    <row r="184" spans="1:8" ht="54.75" customHeight="1" thickBot="1" x14ac:dyDescent="0.3">
      <c r="A184" s="31">
        <v>2.8</v>
      </c>
      <c r="B184" s="32" t="s">
        <v>837</v>
      </c>
      <c r="C184" s="35">
        <v>100</v>
      </c>
      <c r="D184" s="35">
        <v>100</v>
      </c>
      <c r="E184" s="35">
        <v>100</v>
      </c>
      <c r="F184" s="35">
        <v>100</v>
      </c>
      <c r="G184" s="35">
        <v>100</v>
      </c>
      <c r="H184" s="35">
        <v>100</v>
      </c>
    </row>
    <row r="185" spans="1:8" ht="48.75" customHeight="1" thickBot="1" x14ac:dyDescent="0.3">
      <c r="A185" s="31">
        <v>2.9</v>
      </c>
      <c r="B185" s="32" t="s">
        <v>838</v>
      </c>
      <c r="C185" s="35" t="s">
        <v>839</v>
      </c>
      <c r="D185" s="35" t="s">
        <v>840</v>
      </c>
      <c r="E185" s="35" t="s">
        <v>841</v>
      </c>
      <c r="F185" s="35" t="s">
        <v>842</v>
      </c>
      <c r="G185" s="35" t="s">
        <v>843</v>
      </c>
      <c r="H185" s="35" t="s">
        <v>844</v>
      </c>
    </row>
    <row r="186" spans="1:8" ht="29.25" customHeight="1" thickBot="1" x14ac:dyDescent="0.3">
      <c r="A186" s="31">
        <v>2.1</v>
      </c>
      <c r="B186" s="32" t="s">
        <v>845</v>
      </c>
      <c r="C186" s="35">
        <v>100</v>
      </c>
      <c r="D186" s="35">
        <v>100</v>
      </c>
      <c r="E186" s="35">
        <v>100</v>
      </c>
      <c r="F186" s="35">
        <v>100</v>
      </c>
      <c r="G186" s="35">
        <v>100</v>
      </c>
      <c r="H186" s="35">
        <v>100</v>
      </c>
    </row>
    <row r="187" spans="1:8" ht="29.25" customHeight="1" thickBot="1" x14ac:dyDescent="0.3">
      <c r="A187" s="31">
        <v>2.11</v>
      </c>
      <c r="B187" s="32" t="s">
        <v>846</v>
      </c>
      <c r="C187" s="35" t="s">
        <v>847</v>
      </c>
      <c r="D187" s="39">
        <v>1</v>
      </c>
      <c r="E187" s="39">
        <v>1</v>
      </c>
      <c r="F187" s="39">
        <v>1</v>
      </c>
      <c r="G187" s="39">
        <v>1</v>
      </c>
      <c r="H187" s="39">
        <v>1</v>
      </c>
    </row>
    <row r="188" spans="1:8" ht="29.25" customHeight="1" thickBot="1" x14ac:dyDescent="0.3">
      <c r="A188" s="31">
        <v>2.12</v>
      </c>
      <c r="B188" s="32" t="s">
        <v>848</v>
      </c>
      <c r="C188" s="35">
        <v>100</v>
      </c>
      <c r="D188" s="35">
        <v>100</v>
      </c>
      <c r="E188" s="35">
        <v>100</v>
      </c>
      <c r="F188" s="35">
        <v>100</v>
      </c>
      <c r="G188" s="35">
        <v>100</v>
      </c>
      <c r="H188" s="35">
        <v>100</v>
      </c>
    </row>
    <row r="189" spans="1:8" ht="29.25" customHeight="1" thickBot="1" x14ac:dyDescent="0.3">
      <c r="A189" s="31">
        <v>2.13</v>
      </c>
      <c r="B189" s="32" t="s">
        <v>849</v>
      </c>
      <c r="C189" s="35" t="s">
        <v>850</v>
      </c>
      <c r="D189" s="35" t="s">
        <v>850</v>
      </c>
      <c r="E189" s="35" t="s">
        <v>850</v>
      </c>
      <c r="F189" s="35" t="s">
        <v>850</v>
      </c>
      <c r="G189" s="35" t="s">
        <v>850</v>
      </c>
      <c r="H189" s="35" t="s">
        <v>850</v>
      </c>
    </row>
    <row r="190" spans="1:8" ht="29.25" customHeight="1" thickBot="1" x14ac:dyDescent="0.3">
      <c r="A190" s="31">
        <v>2.14</v>
      </c>
      <c r="B190" s="32" t="s">
        <v>851</v>
      </c>
      <c r="C190" s="35" t="s">
        <v>852</v>
      </c>
      <c r="D190" s="35" t="s">
        <v>852</v>
      </c>
      <c r="E190" s="35" t="s">
        <v>852</v>
      </c>
      <c r="F190" s="35" t="s">
        <v>852</v>
      </c>
      <c r="G190" s="35" t="s">
        <v>852</v>
      </c>
      <c r="H190" s="35" t="s">
        <v>852</v>
      </c>
    </row>
    <row r="191" spans="1:8" ht="29.25" customHeight="1" thickBot="1" x14ac:dyDescent="0.3">
      <c r="A191" s="31">
        <v>2.15</v>
      </c>
      <c r="B191" s="32" t="s">
        <v>853</v>
      </c>
      <c r="C191" s="35" t="s">
        <v>854</v>
      </c>
      <c r="D191" s="35" t="s">
        <v>854</v>
      </c>
      <c r="E191" s="35" t="s">
        <v>854</v>
      </c>
      <c r="F191" s="35" t="s">
        <v>854</v>
      </c>
      <c r="G191" s="35" t="s">
        <v>854</v>
      </c>
      <c r="H191" s="35" t="s">
        <v>854</v>
      </c>
    </row>
    <row r="192" spans="1:8" ht="29.25" customHeight="1" thickBot="1" x14ac:dyDescent="0.3">
      <c r="A192" s="31">
        <v>2.16</v>
      </c>
      <c r="B192" s="32" t="s">
        <v>855</v>
      </c>
      <c r="C192" s="35">
        <v>228</v>
      </c>
      <c r="D192" s="35">
        <v>228</v>
      </c>
      <c r="E192" s="35">
        <v>228</v>
      </c>
      <c r="F192" s="35">
        <v>228</v>
      </c>
      <c r="G192" s="35">
        <v>228</v>
      </c>
      <c r="H192" s="35">
        <v>228</v>
      </c>
    </row>
    <row r="193" spans="1:8" ht="29.25" customHeight="1" thickBot="1" x14ac:dyDescent="0.3">
      <c r="A193" s="31">
        <v>2.17</v>
      </c>
      <c r="B193" s="32" t="s">
        <v>856</v>
      </c>
      <c r="C193" s="35" t="s">
        <v>857</v>
      </c>
      <c r="D193" s="39">
        <v>0.75</v>
      </c>
      <c r="E193" s="39">
        <v>0.75</v>
      </c>
      <c r="F193" s="39">
        <v>0.75</v>
      </c>
      <c r="G193" s="39">
        <v>0.75</v>
      </c>
      <c r="H193" s="39">
        <v>0.75</v>
      </c>
    </row>
    <row r="194" spans="1:8" ht="29.25" customHeight="1" thickBot="1" x14ac:dyDescent="0.3">
      <c r="A194" s="31">
        <v>2.1800000000000002</v>
      </c>
      <c r="B194" s="32" t="s">
        <v>858</v>
      </c>
      <c r="C194" s="35" t="s">
        <v>859</v>
      </c>
      <c r="D194" s="35" t="s">
        <v>859</v>
      </c>
      <c r="E194" s="35" t="s">
        <v>859</v>
      </c>
      <c r="F194" s="35" t="s">
        <v>860</v>
      </c>
      <c r="G194" s="35" t="s">
        <v>861</v>
      </c>
      <c r="H194" s="35" t="s">
        <v>862</v>
      </c>
    </row>
    <row r="195" spans="1:8" ht="8.25" customHeight="1" thickBot="1" x14ac:dyDescent="0.3">
      <c r="A195" s="31"/>
      <c r="B195" s="32"/>
      <c r="C195" s="35"/>
      <c r="D195" s="35"/>
      <c r="E195" s="35"/>
      <c r="F195" s="35"/>
      <c r="G195" s="35"/>
      <c r="H195" s="35"/>
    </row>
    <row r="196" spans="1:8" ht="29.25" customHeight="1" thickBot="1" x14ac:dyDescent="0.3">
      <c r="A196" s="51">
        <v>3</v>
      </c>
      <c r="B196" s="52" t="s">
        <v>863</v>
      </c>
      <c r="C196" s="53"/>
      <c r="D196" s="54"/>
      <c r="E196" s="53"/>
      <c r="F196" s="54"/>
      <c r="G196" s="53"/>
      <c r="H196" s="54"/>
    </row>
    <row r="197" spans="1:8" ht="29.25" customHeight="1" thickBot="1" x14ac:dyDescent="0.3">
      <c r="A197" s="31">
        <v>3.1</v>
      </c>
      <c r="B197" s="32" t="s">
        <v>864</v>
      </c>
      <c r="C197" s="33">
        <v>2068</v>
      </c>
      <c r="D197" s="33">
        <v>2105</v>
      </c>
      <c r="E197" s="33">
        <v>2115</v>
      </c>
      <c r="F197" s="33">
        <v>2125</v>
      </c>
      <c r="G197" s="33">
        <v>2135</v>
      </c>
      <c r="H197" s="33">
        <v>2145</v>
      </c>
    </row>
    <row r="198" spans="1:8" ht="29.25" customHeight="1" thickBot="1" x14ac:dyDescent="0.3">
      <c r="A198" s="31">
        <v>3.2</v>
      </c>
      <c r="B198" s="32" t="s">
        <v>865</v>
      </c>
      <c r="C198" s="33" t="s">
        <v>866</v>
      </c>
      <c r="D198" s="33" t="s">
        <v>867</v>
      </c>
      <c r="E198" s="33" t="s">
        <v>868</v>
      </c>
      <c r="F198" s="33" t="s">
        <v>869</v>
      </c>
      <c r="G198" s="33" t="s">
        <v>870</v>
      </c>
      <c r="H198" s="33" t="s">
        <v>871</v>
      </c>
    </row>
    <row r="199" spans="1:8" ht="29.25" customHeight="1" thickBot="1" x14ac:dyDescent="0.3">
      <c r="A199" s="31">
        <v>3.3</v>
      </c>
      <c r="B199" s="32" t="s">
        <v>872</v>
      </c>
      <c r="C199" s="33" t="s">
        <v>873</v>
      </c>
      <c r="D199" s="33" t="s">
        <v>874</v>
      </c>
      <c r="E199" s="33" t="s">
        <v>875</v>
      </c>
      <c r="F199" s="33" t="s">
        <v>876</v>
      </c>
      <c r="G199" s="33" t="s">
        <v>877</v>
      </c>
      <c r="H199" s="33" t="s">
        <v>878</v>
      </c>
    </row>
    <row r="200" spans="1:8" ht="8.25" customHeight="1" thickBot="1" x14ac:dyDescent="0.3">
      <c r="A200" s="31"/>
      <c r="B200" s="32"/>
      <c r="C200" s="35"/>
      <c r="D200" s="35"/>
      <c r="E200" s="35"/>
      <c r="F200" s="35"/>
      <c r="G200" s="35"/>
      <c r="H200" s="35"/>
    </row>
    <row r="201" spans="1:8" ht="29.25" customHeight="1" thickBot="1" x14ac:dyDescent="0.3">
      <c r="A201" s="51">
        <v>4</v>
      </c>
      <c r="B201" s="52" t="s">
        <v>879</v>
      </c>
      <c r="C201" s="53"/>
      <c r="D201" s="54"/>
      <c r="E201" s="53"/>
      <c r="F201" s="54"/>
      <c r="G201" s="53"/>
      <c r="H201" s="54"/>
    </row>
    <row r="202" spans="1:8" ht="29.25" customHeight="1" thickBot="1" x14ac:dyDescent="0.3">
      <c r="A202" s="31">
        <v>4.0999999999999996</v>
      </c>
      <c r="B202" s="32" t="s">
        <v>880</v>
      </c>
      <c r="C202" s="40">
        <v>1</v>
      </c>
      <c r="D202" s="39">
        <v>1</v>
      </c>
      <c r="E202" s="40">
        <v>1</v>
      </c>
      <c r="F202" s="39">
        <v>1</v>
      </c>
      <c r="G202" s="40">
        <v>1</v>
      </c>
      <c r="H202" s="39">
        <v>1</v>
      </c>
    </row>
    <row r="203" spans="1:8" ht="8.25" customHeight="1" thickBot="1" x14ac:dyDescent="0.3">
      <c r="A203" s="31"/>
      <c r="B203" s="32"/>
      <c r="C203" s="33"/>
      <c r="D203" s="35"/>
      <c r="E203" s="33"/>
      <c r="F203" s="35"/>
      <c r="G203" s="33"/>
      <c r="H203" s="35"/>
    </row>
    <row r="204" spans="1:8" ht="29.25" customHeight="1" thickBot="1" x14ac:dyDescent="0.3">
      <c r="A204" s="51">
        <v>5</v>
      </c>
      <c r="B204" s="52" t="s">
        <v>881</v>
      </c>
      <c r="C204" s="53"/>
      <c r="D204" s="54"/>
      <c r="E204" s="53"/>
      <c r="F204" s="54"/>
      <c r="G204" s="53"/>
      <c r="H204" s="54"/>
    </row>
    <row r="205" spans="1:8" ht="68.25" customHeight="1" thickBot="1" x14ac:dyDescent="0.3">
      <c r="A205" s="31">
        <v>5.0999999999999996</v>
      </c>
      <c r="B205" s="32" t="s">
        <v>882</v>
      </c>
      <c r="C205" s="33">
        <v>276</v>
      </c>
      <c r="D205" s="35">
        <v>250</v>
      </c>
      <c r="E205" s="35">
        <v>253</v>
      </c>
      <c r="F205" s="35">
        <v>255</v>
      </c>
      <c r="G205" s="35">
        <v>260</v>
      </c>
      <c r="H205" s="35">
        <v>262</v>
      </c>
    </row>
    <row r="206" spans="1:8" ht="29.25" customHeight="1" thickBot="1" x14ac:dyDescent="0.3">
      <c r="A206" s="31">
        <v>5.2</v>
      </c>
      <c r="B206" s="32" t="s">
        <v>883</v>
      </c>
      <c r="C206" s="33"/>
      <c r="D206" s="33">
        <v>2</v>
      </c>
      <c r="E206" s="33">
        <v>2</v>
      </c>
      <c r="F206" s="33">
        <v>2</v>
      </c>
      <c r="G206" s="33">
        <v>2</v>
      </c>
      <c r="H206" s="33">
        <v>2</v>
      </c>
    </row>
    <row r="207" spans="1:8" ht="55.5" customHeight="1" thickBot="1" x14ac:dyDescent="0.3">
      <c r="A207" s="31">
        <v>5.3</v>
      </c>
      <c r="B207" s="32" t="s">
        <v>884</v>
      </c>
      <c r="C207" s="33">
        <v>10</v>
      </c>
      <c r="D207" s="35">
        <v>15</v>
      </c>
      <c r="E207" s="35">
        <v>17</v>
      </c>
      <c r="F207" s="35">
        <v>18</v>
      </c>
      <c r="G207" s="35">
        <v>19</v>
      </c>
      <c r="H207" s="35">
        <v>20</v>
      </c>
    </row>
    <row r="208" spans="1:8" ht="29.25" customHeight="1" thickBot="1" x14ac:dyDescent="0.3">
      <c r="A208" s="31">
        <v>5.4</v>
      </c>
      <c r="B208" s="32" t="s">
        <v>885</v>
      </c>
      <c r="C208" s="33">
        <v>100</v>
      </c>
      <c r="D208" s="33">
        <v>100</v>
      </c>
      <c r="E208" s="33">
        <v>100</v>
      </c>
      <c r="F208" s="33">
        <v>100</v>
      </c>
      <c r="G208" s="33">
        <v>100</v>
      </c>
      <c r="H208" s="33">
        <v>100</v>
      </c>
    </row>
    <row r="209" spans="1:8" ht="29.25" customHeight="1" thickBot="1" x14ac:dyDescent="0.3">
      <c r="A209" s="31">
        <v>5.5</v>
      </c>
      <c r="B209" s="32" t="s">
        <v>886</v>
      </c>
      <c r="C209" s="33">
        <v>50</v>
      </c>
      <c r="D209" s="35">
        <v>55</v>
      </c>
      <c r="E209" s="35">
        <v>61</v>
      </c>
      <c r="F209" s="35">
        <v>67</v>
      </c>
      <c r="G209" s="35">
        <v>73</v>
      </c>
      <c r="H209" s="35">
        <v>81</v>
      </c>
    </row>
    <row r="210" spans="1:8" ht="29.25" customHeight="1" thickBot="1" x14ac:dyDescent="0.3">
      <c r="A210" s="31">
        <v>5.6</v>
      </c>
      <c r="B210" s="32" t="s">
        <v>887</v>
      </c>
      <c r="C210" s="33">
        <v>70</v>
      </c>
      <c r="D210" s="35">
        <v>72</v>
      </c>
      <c r="E210" s="35">
        <v>74</v>
      </c>
      <c r="F210" s="35">
        <v>76</v>
      </c>
      <c r="G210" s="35">
        <v>79</v>
      </c>
      <c r="H210" s="35">
        <v>81</v>
      </c>
    </row>
    <row r="211" spans="1:8" ht="29.25" customHeight="1" thickBot="1" x14ac:dyDescent="0.3">
      <c r="A211" s="31">
        <v>5.7</v>
      </c>
      <c r="B211" s="32" t="s">
        <v>888</v>
      </c>
      <c r="C211" s="40">
        <v>0.81</v>
      </c>
      <c r="D211" s="39">
        <v>0.82</v>
      </c>
      <c r="E211" s="40">
        <v>0.83</v>
      </c>
      <c r="F211" s="40">
        <v>0.83</v>
      </c>
      <c r="G211" s="40">
        <v>0.84</v>
      </c>
      <c r="H211" s="40">
        <v>0.85</v>
      </c>
    </row>
    <row r="212" spans="1:8" ht="29.25" customHeight="1" thickBot="1" x14ac:dyDescent="0.3">
      <c r="A212" s="31">
        <v>5.8</v>
      </c>
      <c r="B212" s="32" t="s">
        <v>889</v>
      </c>
      <c r="C212" s="33">
        <v>17</v>
      </c>
      <c r="D212" s="35" t="s">
        <v>890</v>
      </c>
      <c r="E212" s="33" t="s">
        <v>891</v>
      </c>
      <c r="F212" s="33" t="s">
        <v>892</v>
      </c>
      <c r="G212" s="33" t="s">
        <v>893</v>
      </c>
      <c r="H212" s="33" t="s">
        <v>894</v>
      </c>
    </row>
    <row r="213" spans="1:8" ht="8.25" customHeight="1" thickBot="1" x14ac:dyDescent="0.3">
      <c r="A213" s="31"/>
      <c r="B213" s="32"/>
      <c r="C213" s="35"/>
      <c r="D213" s="35"/>
      <c r="E213" s="35"/>
      <c r="F213" s="35"/>
      <c r="G213" s="35"/>
      <c r="H213" s="35"/>
    </row>
    <row r="214" spans="1:8" ht="29.25" customHeight="1" thickBot="1" x14ac:dyDescent="0.3">
      <c r="A214" s="51">
        <v>6</v>
      </c>
      <c r="B214" s="52" t="s">
        <v>895</v>
      </c>
      <c r="C214" s="53"/>
      <c r="D214" s="54"/>
      <c r="E214" s="63"/>
      <c r="F214" s="64"/>
      <c r="G214" s="63"/>
      <c r="H214" s="64"/>
    </row>
    <row r="215" spans="1:8" ht="29.25" customHeight="1" thickBot="1" x14ac:dyDescent="0.3">
      <c r="A215" s="31">
        <v>6.1</v>
      </c>
      <c r="B215" s="32" t="s">
        <v>896</v>
      </c>
      <c r="C215" s="35" t="s">
        <v>897</v>
      </c>
      <c r="D215" s="35" t="s">
        <v>898</v>
      </c>
      <c r="E215" s="35" t="s">
        <v>899</v>
      </c>
      <c r="F215" s="35" t="s">
        <v>900</v>
      </c>
      <c r="G215" s="35" t="s">
        <v>901</v>
      </c>
      <c r="H215" s="35" t="s">
        <v>902</v>
      </c>
    </row>
    <row r="216" spans="1:8" ht="29.25" customHeight="1" thickBot="1" x14ac:dyDescent="0.3">
      <c r="A216" s="31">
        <v>6.2</v>
      </c>
      <c r="B216" s="32" t="s">
        <v>903</v>
      </c>
      <c r="C216" s="35">
        <v>100</v>
      </c>
      <c r="D216" s="35">
        <v>100</v>
      </c>
      <c r="E216" s="35">
        <v>100</v>
      </c>
      <c r="F216" s="35">
        <v>100</v>
      </c>
      <c r="G216" s="35">
        <v>100</v>
      </c>
      <c r="H216" s="35">
        <v>100</v>
      </c>
    </row>
    <row r="217" spans="1:8" ht="29.25" customHeight="1" thickBot="1" x14ac:dyDescent="0.3">
      <c r="A217" s="31">
        <v>6.3</v>
      </c>
      <c r="B217" s="32" t="s">
        <v>904</v>
      </c>
      <c r="C217" s="35" t="s">
        <v>905</v>
      </c>
      <c r="D217" s="35" t="s">
        <v>905</v>
      </c>
      <c r="E217" s="35" t="s">
        <v>905</v>
      </c>
      <c r="F217" s="35" t="s">
        <v>905</v>
      </c>
      <c r="G217" s="35" t="s">
        <v>905</v>
      </c>
      <c r="H217" s="35" t="s">
        <v>905</v>
      </c>
    </row>
    <row r="218" spans="1:8" ht="29.25" customHeight="1" thickBot="1" x14ac:dyDescent="0.3">
      <c r="A218" s="31">
        <v>6.4</v>
      </c>
      <c r="B218" s="32" t="s">
        <v>906</v>
      </c>
      <c r="C218" s="39">
        <v>0.46</v>
      </c>
      <c r="D218" s="39">
        <v>0.92</v>
      </c>
      <c r="E218" s="39">
        <v>1.84</v>
      </c>
      <c r="F218" s="39">
        <v>3.68</v>
      </c>
      <c r="G218" s="39">
        <v>7.36</v>
      </c>
      <c r="H218" s="39">
        <v>14.72</v>
      </c>
    </row>
    <row r="219" spans="1:8" ht="8.25" customHeight="1" thickBot="1" x14ac:dyDescent="0.3">
      <c r="A219" s="31"/>
      <c r="B219" s="32"/>
      <c r="C219" s="35"/>
      <c r="D219" s="35"/>
      <c r="E219" s="35"/>
      <c r="F219" s="35"/>
      <c r="G219" s="35"/>
      <c r="H219" s="35"/>
    </row>
    <row r="220" spans="1:8" ht="29.25" customHeight="1" thickBot="1" x14ac:dyDescent="0.3">
      <c r="A220" s="51">
        <v>7</v>
      </c>
      <c r="B220" s="52" t="s">
        <v>907</v>
      </c>
      <c r="C220" s="53"/>
      <c r="D220" s="54"/>
      <c r="E220" s="53"/>
      <c r="F220" s="54"/>
      <c r="G220" s="53"/>
      <c r="H220" s="54"/>
    </row>
    <row r="221" spans="1:8" ht="29.25" customHeight="1" thickBot="1" x14ac:dyDescent="0.3">
      <c r="A221" s="31">
        <v>7.1</v>
      </c>
      <c r="B221" s="32" t="s">
        <v>908</v>
      </c>
      <c r="C221" s="33"/>
      <c r="D221" s="35"/>
      <c r="E221" s="33"/>
      <c r="F221" s="35"/>
      <c r="G221" s="33"/>
      <c r="H221" s="35"/>
    </row>
    <row r="222" spans="1:8" ht="8.25" customHeight="1" thickBot="1" x14ac:dyDescent="0.3">
      <c r="A222" s="31"/>
      <c r="B222" s="32"/>
      <c r="C222" s="35"/>
      <c r="D222" s="35"/>
      <c r="E222" s="35"/>
      <c r="F222" s="35"/>
      <c r="G222" s="35"/>
      <c r="H222" s="35"/>
    </row>
    <row r="223" spans="1:8" ht="29.25" customHeight="1" thickBot="1" x14ac:dyDescent="0.3">
      <c r="A223" s="51">
        <v>8</v>
      </c>
      <c r="B223" s="52" t="s">
        <v>909</v>
      </c>
      <c r="C223" s="54"/>
      <c r="D223" s="54"/>
      <c r="E223" s="54"/>
      <c r="F223" s="54"/>
      <c r="G223" s="54"/>
      <c r="H223" s="54"/>
    </row>
    <row r="224" spans="1:8" ht="29.25" customHeight="1" thickBot="1" x14ac:dyDescent="0.3">
      <c r="A224" s="31">
        <v>8.1</v>
      </c>
      <c r="B224" s="32" t="s">
        <v>910</v>
      </c>
      <c r="C224" s="35" t="s">
        <v>911</v>
      </c>
      <c r="D224" s="35" t="s">
        <v>912</v>
      </c>
      <c r="E224" s="35" t="s">
        <v>613</v>
      </c>
      <c r="F224" s="35" t="s">
        <v>913</v>
      </c>
      <c r="G224" s="35" t="s">
        <v>914</v>
      </c>
      <c r="H224" s="35" t="s">
        <v>915</v>
      </c>
    </row>
    <row r="225" spans="1:8" ht="44.25" customHeight="1" thickBot="1" x14ac:dyDescent="0.3">
      <c r="A225" s="31">
        <v>8.1999999999999993</v>
      </c>
      <c r="B225" s="32" t="s">
        <v>916</v>
      </c>
      <c r="C225" s="39">
        <v>0.61</v>
      </c>
      <c r="D225" s="35" t="s">
        <v>917</v>
      </c>
      <c r="E225" s="35" t="s">
        <v>917</v>
      </c>
      <c r="F225" s="35" t="s">
        <v>917</v>
      </c>
      <c r="G225" s="35" t="s">
        <v>917</v>
      </c>
      <c r="H225" s="35" t="s">
        <v>917</v>
      </c>
    </row>
    <row r="226" spans="1:8" ht="44.25" customHeight="1" thickBot="1" x14ac:dyDescent="0.3">
      <c r="A226" s="31">
        <v>8.3000000000000007</v>
      </c>
      <c r="B226" s="32" t="s">
        <v>918</v>
      </c>
      <c r="C226" s="35">
        <v>0</v>
      </c>
      <c r="D226" s="35">
        <v>0</v>
      </c>
      <c r="E226" s="35">
        <v>50</v>
      </c>
      <c r="F226" s="35">
        <v>100</v>
      </c>
      <c r="G226" s="35">
        <v>100</v>
      </c>
      <c r="H226" s="35">
        <v>100</v>
      </c>
    </row>
    <row r="227" spans="1:8" ht="44.25" customHeight="1" thickBot="1" x14ac:dyDescent="0.3">
      <c r="A227" s="31">
        <v>8.4</v>
      </c>
      <c r="B227" s="32" t="s">
        <v>919</v>
      </c>
      <c r="C227" s="35">
        <v>0</v>
      </c>
      <c r="D227" s="35">
        <v>1</v>
      </c>
      <c r="E227" s="35">
        <v>1</v>
      </c>
      <c r="F227" s="35">
        <v>1</v>
      </c>
      <c r="G227" s="35">
        <v>1</v>
      </c>
      <c r="H227" s="35">
        <v>1</v>
      </c>
    </row>
    <row r="228" spans="1:8" ht="44.25" customHeight="1" thickBot="1" x14ac:dyDescent="0.3">
      <c r="A228" s="31">
        <v>8.5</v>
      </c>
      <c r="B228" s="32" t="s">
        <v>920</v>
      </c>
      <c r="C228" s="35">
        <v>10</v>
      </c>
      <c r="D228" s="35">
        <v>13</v>
      </c>
      <c r="E228" s="35">
        <v>18</v>
      </c>
      <c r="F228" s="35">
        <v>24</v>
      </c>
      <c r="G228" s="35">
        <v>32</v>
      </c>
      <c r="H228" s="35">
        <v>42</v>
      </c>
    </row>
    <row r="229" spans="1:8" ht="29.25" customHeight="1" thickBot="1" x14ac:dyDescent="0.3">
      <c r="A229" s="31">
        <v>8.6</v>
      </c>
      <c r="B229" s="32" t="s">
        <v>921</v>
      </c>
      <c r="C229" s="35" t="s">
        <v>922</v>
      </c>
      <c r="D229" s="35" t="s">
        <v>923</v>
      </c>
      <c r="E229" s="35" t="s">
        <v>924</v>
      </c>
      <c r="F229" s="35" t="s">
        <v>925</v>
      </c>
      <c r="G229" s="35" t="s">
        <v>926</v>
      </c>
      <c r="H229" s="35" t="s">
        <v>927</v>
      </c>
    </row>
    <row r="230" spans="1:8" ht="29.25" customHeight="1" thickBot="1" x14ac:dyDescent="0.3">
      <c r="A230" s="31">
        <v>8.6999999999999993</v>
      </c>
      <c r="B230" s="32" t="s">
        <v>928</v>
      </c>
      <c r="C230" s="35" t="s">
        <v>929</v>
      </c>
      <c r="D230" s="35" t="s">
        <v>412</v>
      </c>
      <c r="E230" s="35" t="s">
        <v>930</v>
      </c>
      <c r="F230" s="35" t="s">
        <v>931</v>
      </c>
      <c r="G230" s="35" t="s">
        <v>932</v>
      </c>
      <c r="H230" s="35" t="s">
        <v>933</v>
      </c>
    </row>
    <row r="231" spans="1:8" ht="29.25" customHeight="1" thickBot="1" x14ac:dyDescent="0.3">
      <c r="A231" s="31">
        <v>8.8000000000000007</v>
      </c>
      <c r="B231" s="32" t="s">
        <v>934</v>
      </c>
      <c r="C231" s="39">
        <v>0.11</v>
      </c>
      <c r="D231" s="39">
        <v>0.11</v>
      </c>
      <c r="E231" s="39">
        <v>0.1</v>
      </c>
      <c r="F231" s="39">
        <v>0.1</v>
      </c>
      <c r="G231" s="39">
        <v>0.09</v>
      </c>
      <c r="H231" s="39">
        <v>0.09</v>
      </c>
    </row>
    <row r="232" spans="1:8" ht="29.25" customHeight="1" thickBot="1" x14ac:dyDescent="0.3">
      <c r="A232" s="31">
        <v>8.9</v>
      </c>
      <c r="B232" s="32" t="s">
        <v>935</v>
      </c>
      <c r="C232" s="39">
        <v>0.3</v>
      </c>
      <c r="D232" s="39">
        <v>0.32</v>
      </c>
      <c r="E232" s="39">
        <v>0.34</v>
      </c>
      <c r="F232" s="39">
        <v>0.37</v>
      </c>
      <c r="G232" s="39">
        <v>0.4</v>
      </c>
      <c r="H232" s="39">
        <v>0.42</v>
      </c>
    </row>
    <row r="233" spans="1:8" ht="29.25" customHeight="1" thickBot="1" x14ac:dyDescent="0.3">
      <c r="A233" s="31">
        <v>8.1</v>
      </c>
      <c r="B233" s="32" t="s">
        <v>936</v>
      </c>
      <c r="C233" s="39">
        <v>0.2</v>
      </c>
      <c r="D233" s="39">
        <v>0.27</v>
      </c>
      <c r="E233" s="39">
        <v>0.36</v>
      </c>
      <c r="F233" s="39">
        <v>0.47</v>
      </c>
      <c r="G233" s="39">
        <v>0.63</v>
      </c>
      <c r="H233" s="39">
        <v>0.84</v>
      </c>
    </row>
    <row r="234" spans="1:8" ht="29.25" customHeight="1" thickBot="1" x14ac:dyDescent="0.3">
      <c r="A234" s="31">
        <v>8.11</v>
      </c>
      <c r="B234" s="32" t="s">
        <v>937</v>
      </c>
      <c r="C234" s="39">
        <v>0.76</v>
      </c>
      <c r="D234" s="39">
        <v>0.79</v>
      </c>
      <c r="E234" s="39">
        <v>0.83</v>
      </c>
      <c r="F234" s="39">
        <v>0.87</v>
      </c>
      <c r="G234" s="39">
        <v>0.9</v>
      </c>
      <c r="H234" s="39">
        <v>0.94</v>
      </c>
    </row>
    <row r="235" spans="1:8" ht="29.25" customHeight="1" thickBot="1" x14ac:dyDescent="0.3">
      <c r="A235" s="31">
        <v>8.1199999999999992</v>
      </c>
      <c r="B235" s="32" t="s">
        <v>938</v>
      </c>
      <c r="C235" s="39">
        <v>0.72</v>
      </c>
      <c r="D235" s="39">
        <v>0.73</v>
      </c>
      <c r="E235" s="39">
        <v>0.75</v>
      </c>
      <c r="F235" s="39">
        <v>0.77</v>
      </c>
      <c r="G235" s="39">
        <v>0.79</v>
      </c>
      <c r="H235" s="39">
        <v>0.8</v>
      </c>
    </row>
    <row r="236" spans="1:8" ht="29.25" customHeight="1" thickBot="1" x14ac:dyDescent="0.3">
      <c r="A236" s="31">
        <v>8.1300000000000008</v>
      </c>
      <c r="B236" s="32" t="s">
        <v>939</v>
      </c>
      <c r="C236" s="39">
        <v>0.39</v>
      </c>
      <c r="D236" s="39">
        <v>0.4</v>
      </c>
      <c r="E236" s="39">
        <v>0.41</v>
      </c>
      <c r="F236" s="39">
        <v>0.42</v>
      </c>
      <c r="G236" s="39">
        <v>0.43</v>
      </c>
      <c r="H236" s="39">
        <v>0.45</v>
      </c>
    </row>
    <row r="237" spans="1:8" ht="29.25" customHeight="1" thickBot="1" x14ac:dyDescent="0.3">
      <c r="A237" s="31">
        <v>8.14</v>
      </c>
      <c r="B237" s="32" t="s">
        <v>940</v>
      </c>
      <c r="C237" s="39">
        <v>1.38</v>
      </c>
      <c r="D237" s="39">
        <v>1</v>
      </c>
      <c r="E237" s="39">
        <v>1</v>
      </c>
      <c r="F237" s="39">
        <v>1</v>
      </c>
      <c r="G237" s="39">
        <v>1</v>
      </c>
      <c r="H237" s="39">
        <v>1</v>
      </c>
    </row>
    <row r="238" spans="1:8" ht="29.25" customHeight="1" thickBot="1" x14ac:dyDescent="0.3">
      <c r="A238" s="31">
        <v>8.15</v>
      </c>
      <c r="B238" s="32" t="s">
        <v>941</v>
      </c>
      <c r="C238" s="39">
        <v>0.89</v>
      </c>
      <c r="D238" s="39">
        <v>0.95</v>
      </c>
      <c r="E238" s="39">
        <v>1</v>
      </c>
      <c r="F238" s="39">
        <v>1</v>
      </c>
      <c r="G238" s="39">
        <v>1</v>
      </c>
      <c r="H238" s="39">
        <v>1</v>
      </c>
    </row>
    <row r="239" spans="1:8" ht="42.75" customHeight="1" thickBot="1" x14ac:dyDescent="0.3">
      <c r="A239" s="31">
        <v>8.16</v>
      </c>
      <c r="B239" s="32" t="s">
        <v>942</v>
      </c>
      <c r="C239" s="39">
        <v>1</v>
      </c>
      <c r="D239" s="39">
        <v>1</v>
      </c>
      <c r="E239" s="39">
        <v>1</v>
      </c>
      <c r="F239" s="39">
        <v>1</v>
      </c>
      <c r="G239" s="39">
        <v>1</v>
      </c>
      <c r="H239" s="39">
        <v>1</v>
      </c>
    </row>
    <row r="240" spans="1:8" ht="41.25" customHeight="1" thickBot="1" x14ac:dyDescent="0.3">
      <c r="A240" s="31">
        <v>8.17</v>
      </c>
      <c r="B240" s="32" t="s">
        <v>943</v>
      </c>
      <c r="C240" s="35" t="s">
        <v>944</v>
      </c>
      <c r="D240" s="35" t="s">
        <v>945</v>
      </c>
      <c r="E240" s="35" t="s">
        <v>946</v>
      </c>
      <c r="F240" s="35" t="s">
        <v>947</v>
      </c>
      <c r="G240" s="35" t="s">
        <v>948</v>
      </c>
      <c r="H240" s="35" t="s">
        <v>949</v>
      </c>
    </row>
    <row r="241" spans="1:8" ht="29.25" customHeight="1" thickBot="1" x14ac:dyDescent="0.3">
      <c r="A241" s="31">
        <v>8.18</v>
      </c>
      <c r="B241" s="32" t="s">
        <v>950</v>
      </c>
      <c r="C241" s="39">
        <v>1</v>
      </c>
      <c r="D241" s="39">
        <v>1</v>
      </c>
      <c r="E241" s="39">
        <v>1</v>
      </c>
      <c r="F241" s="39">
        <v>1</v>
      </c>
      <c r="G241" s="39">
        <v>1</v>
      </c>
      <c r="H241" s="39">
        <v>1</v>
      </c>
    </row>
    <row r="242" spans="1:8" ht="29.25" customHeight="1" thickBot="1" x14ac:dyDescent="0.3">
      <c r="A242" s="31">
        <v>8.19</v>
      </c>
      <c r="B242" s="32" t="s">
        <v>951</v>
      </c>
      <c r="C242" s="39">
        <v>0.53</v>
      </c>
      <c r="D242" s="39">
        <v>0.54</v>
      </c>
      <c r="E242" s="39">
        <v>0.55000000000000004</v>
      </c>
      <c r="F242" s="39">
        <v>0.56000000000000005</v>
      </c>
      <c r="G242" s="39">
        <v>0.56999999999999995</v>
      </c>
      <c r="H242" s="39">
        <v>0.57999999999999996</v>
      </c>
    </row>
    <row r="243" spans="1:8" ht="55.5" customHeight="1" thickBot="1" x14ac:dyDescent="0.3">
      <c r="A243" s="31">
        <v>8.1999999999999993</v>
      </c>
      <c r="B243" s="32" t="s">
        <v>952</v>
      </c>
      <c r="C243" s="39">
        <v>0.6</v>
      </c>
      <c r="D243" s="39">
        <v>0.64</v>
      </c>
      <c r="E243" s="39">
        <v>0.69</v>
      </c>
      <c r="F243" s="39">
        <v>0.74</v>
      </c>
      <c r="G243" s="39">
        <v>0.79</v>
      </c>
      <c r="H243" s="39">
        <v>0.84</v>
      </c>
    </row>
    <row r="244" spans="1:8" ht="29.25" customHeight="1" thickBot="1" x14ac:dyDescent="0.3">
      <c r="A244" s="31">
        <v>8.2100000000000009</v>
      </c>
      <c r="B244" s="32" t="s">
        <v>953</v>
      </c>
      <c r="C244" s="35" t="s">
        <v>954</v>
      </c>
      <c r="D244" s="35" t="s">
        <v>955</v>
      </c>
      <c r="E244" s="35" t="s">
        <v>956</v>
      </c>
      <c r="F244" s="35" t="s">
        <v>913</v>
      </c>
      <c r="G244" s="35" t="s">
        <v>957</v>
      </c>
      <c r="H244" s="35" t="s">
        <v>958</v>
      </c>
    </row>
    <row r="245" spans="1:8" ht="29.25" customHeight="1" thickBot="1" x14ac:dyDescent="0.3">
      <c r="A245" s="31">
        <v>8.2200000000000006</v>
      </c>
      <c r="B245" s="32" t="s">
        <v>959</v>
      </c>
      <c r="C245" s="39">
        <v>0.73</v>
      </c>
      <c r="D245" s="39">
        <v>0.74</v>
      </c>
      <c r="E245" s="39">
        <v>0.76</v>
      </c>
      <c r="F245" s="39">
        <v>0.77</v>
      </c>
      <c r="G245" s="39">
        <v>0.79</v>
      </c>
      <c r="H245" s="39">
        <v>0.81</v>
      </c>
    </row>
    <row r="246" spans="1:8" ht="29.25" customHeight="1" thickBot="1" x14ac:dyDescent="0.3">
      <c r="A246" s="31">
        <v>8.23</v>
      </c>
      <c r="B246" s="32" t="s">
        <v>960</v>
      </c>
      <c r="C246" s="39">
        <v>0.28999999999999998</v>
      </c>
      <c r="D246" s="39">
        <v>0.27</v>
      </c>
      <c r="E246" s="39">
        <v>0.25</v>
      </c>
      <c r="F246" s="39">
        <v>0.24</v>
      </c>
      <c r="G246" s="39">
        <v>0.22</v>
      </c>
      <c r="H246" s="39">
        <v>0.21</v>
      </c>
    </row>
    <row r="247" spans="1:8" ht="7.5" customHeight="1" thickBot="1" x14ac:dyDescent="0.3">
      <c r="A247" s="31"/>
      <c r="B247" s="32"/>
      <c r="C247" s="35"/>
      <c r="D247" s="35"/>
      <c r="E247" s="35"/>
      <c r="F247" s="35"/>
      <c r="G247" s="35"/>
      <c r="H247" s="35"/>
    </row>
    <row r="248" spans="1:8" ht="29.25" customHeight="1" thickBot="1" x14ac:dyDescent="0.3">
      <c r="A248" s="51">
        <v>9</v>
      </c>
      <c r="B248" s="52" t="s">
        <v>961</v>
      </c>
      <c r="C248" s="53"/>
      <c r="D248" s="54"/>
      <c r="E248" s="53"/>
      <c r="F248" s="54"/>
      <c r="G248" s="53"/>
      <c r="H248" s="54"/>
    </row>
    <row r="249" spans="1:8" ht="29.25" customHeight="1" thickBot="1" x14ac:dyDescent="0.3">
      <c r="A249" s="31">
        <v>9.1</v>
      </c>
      <c r="B249" s="32" t="s">
        <v>962</v>
      </c>
      <c r="C249" s="35" t="s">
        <v>963</v>
      </c>
      <c r="D249" s="35">
        <v>594</v>
      </c>
      <c r="E249" s="35">
        <v>832</v>
      </c>
      <c r="F249" s="35">
        <v>1.1639999999999999</v>
      </c>
      <c r="G249" s="35">
        <v>1.63</v>
      </c>
      <c r="H249" s="35">
        <v>2.282</v>
      </c>
    </row>
    <row r="250" spans="1:8" ht="29.25" customHeight="1" thickBot="1" x14ac:dyDescent="0.3">
      <c r="A250" s="31">
        <v>9.1999999999999993</v>
      </c>
      <c r="B250" s="32" t="s">
        <v>964</v>
      </c>
      <c r="C250" s="35" t="s">
        <v>965</v>
      </c>
      <c r="D250" s="35" t="s">
        <v>966</v>
      </c>
      <c r="E250" s="35" t="s">
        <v>967</v>
      </c>
      <c r="F250" s="35" t="s">
        <v>968</v>
      </c>
      <c r="G250" s="35" t="s">
        <v>969</v>
      </c>
      <c r="H250" s="35" t="s">
        <v>970</v>
      </c>
    </row>
    <row r="251" spans="1:8" ht="29.25" customHeight="1" thickBot="1" x14ac:dyDescent="0.3">
      <c r="A251" s="31">
        <v>9.3000000000000007</v>
      </c>
      <c r="B251" s="32" t="s">
        <v>971</v>
      </c>
      <c r="C251" s="35" t="s">
        <v>972</v>
      </c>
      <c r="D251" s="35" t="s">
        <v>973</v>
      </c>
      <c r="E251" s="65">
        <v>29796</v>
      </c>
      <c r="F251" s="65">
        <v>357552</v>
      </c>
      <c r="G251" s="65">
        <v>4290624</v>
      </c>
      <c r="H251" s="65">
        <v>51487488</v>
      </c>
    </row>
    <row r="252" spans="1:8" ht="29.25" customHeight="1" thickBot="1" x14ac:dyDescent="0.3">
      <c r="A252" s="31">
        <v>9.4</v>
      </c>
      <c r="B252" s="32" t="s">
        <v>974</v>
      </c>
      <c r="C252" s="35" t="s">
        <v>975</v>
      </c>
      <c r="D252" s="35" t="s">
        <v>976</v>
      </c>
      <c r="E252" s="35" t="s">
        <v>977</v>
      </c>
      <c r="F252" s="35" t="s">
        <v>978</v>
      </c>
      <c r="G252" s="35" t="s">
        <v>979</v>
      </c>
      <c r="H252" s="35" t="s">
        <v>980</v>
      </c>
    </row>
    <row r="253" spans="1:8" ht="29.25" customHeight="1" thickBot="1" x14ac:dyDescent="0.3">
      <c r="A253" s="31">
        <v>9.5</v>
      </c>
      <c r="B253" s="32" t="s">
        <v>981</v>
      </c>
      <c r="C253" s="35" t="s">
        <v>982</v>
      </c>
      <c r="D253" s="35" t="s">
        <v>983</v>
      </c>
      <c r="E253" s="35" t="s">
        <v>984</v>
      </c>
      <c r="F253" s="35" t="s">
        <v>985</v>
      </c>
      <c r="G253" s="35" t="s">
        <v>986</v>
      </c>
      <c r="H253" s="35" t="s">
        <v>987</v>
      </c>
    </row>
    <row r="254" spans="1:8" ht="29.25" customHeight="1" thickBot="1" x14ac:dyDescent="0.3">
      <c r="A254" s="31">
        <v>9.6</v>
      </c>
      <c r="B254" s="32" t="s">
        <v>988</v>
      </c>
      <c r="C254" s="35">
        <v>235</v>
      </c>
      <c r="D254" s="35">
        <v>282</v>
      </c>
      <c r="E254" s="35">
        <v>338</v>
      </c>
      <c r="F254" s="35">
        <v>406</v>
      </c>
      <c r="G254" s="35">
        <v>487</v>
      </c>
      <c r="H254" s="35">
        <v>585</v>
      </c>
    </row>
    <row r="255" spans="1:8" ht="29.25" customHeight="1" thickBot="1" x14ac:dyDescent="0.3">
      <c r="A255" s="31">
        <v>9.6999999999999993</v>
      </c>
      <c r="B255" s="32" t="s">
        <v>989</v>
      </c>
      <c r="C255" s="35" t="s">
        <v>990</v>
      </c>
      <c r="D255" s="35" t="s">
        <v>991</v>
      </c>
      <c r="E255" s="65">
        <v>2997</v>
      </c>
      <c r="F255" s="65">
        <v>332667</v>
      </c>
      <c r="G255" s="65">
        <v>36926037</v>
      </c>
      <c r="H255" s="65">
        <v>4098790107</v>
      </c>
    </row>
    <row r="256" spans="1:8" ht="7.5" customHeight="1" thickBot="1" x14ac:dyDescent="0.3">
      <c r="A256" s="31"/>
      <c r="B256" s="32"/>
      <c r="C256" s="35"/>
      <c r="D256" s="35"/>
      <c r="E256" s="35"/>
      <c r="F256" s="35"/>
      <c r="G256" s="35"/>
      <c r="H256" s="35"/>
    </row>
    <row r="257" spans="1:8" ht="29.25" customHeight="1" thickBot="1" x14ac:dyDescent="0.3">
      <c r="A257" s="51">
        <v>10</v>
      </c>
      <c r="B257" s="52" t="s">
        <v>992</v>
      </c>
      <c r="C257" s="53"/>
      <c r="D257" s="54"/>
      <c r="E257" s="53"/>
      <c r="F257" s="54"/>
      <c r="G257" s="53"/>
      <c r="H257" s="54"/>
    </row>
    <row r="258" spans="1:8" ht="29.25" customHeight="1" thickBot="1" x14ac:dyDescent="0.3">
      <c r="A258" s="31">
        <v>10.1</v>
      </c>
      <c r="B258" s="32" t="s">
        <v>993</v>
      </c>
      <c r="C258" s="40">
        <v>1</v>
      </c>
      <c r="D258" s="40">
        <v>1</v>
      </c>
      <c r="E258" s="40">
        <v>1</v>
      </c>
      <c r="F258" s="40">
        <v>1</v>
      </c>
      <c r="G258" s="40">
        <v>1</v>
      </c>
      <c r="H258" s="40">
        <v>1</v>
      </c>
    </row>
    <row r="259" spans="1:8" ht="29.25" customHeight="1" thickBot="1" x14ac:dyDescent="0.3">
      <c r="A259" s="31">
        <v>10.199999999999999</v>
      </c>
      <c r="B259" s="32" t="s">
        <v>994</v>
      </c>
      <c r="C259" s="40">
        <v>1</v>
      </c>
      <c r="D259" s="40">
        <v>1</v>
      </c>
      <c r="E259" s="40">
        <v>1</v>
      </c>
      <c r="F259" s="40">
        <v>1</v>
      </c>
      <c r="G259" s="40">
        <v>1</v>
      </c>
      <c r="H259" s="40">
        <v>1</v>
      </c>
    </row>
    <row r="260" spans="1:8" ht="29.25" customHeight="1" thickBot="1" x14ac:dyDescent="0.3">
      <c r="A260" s="31">
        <v>10.3</v>
      </c>
      <c r="B260" s="32" t="s">
        <v>995</v>
      </c>
      <c r="C260" s="33" t="s">
        <v>996</v>
      </c>
      <c r="D260" s="35" t="s">
        <v>997</v>
      </c>
      <c r="E260" s="35" t="s">
        <v>998</v>
      </c>
      <c r="F260" s="35" t="s">
        <v>998</v>
      </c>
      <c r="G260" s="35" t="s">
        <v>999</v>
      </c>
      <c r="H260" s="35" t="s">
        <v>999</v>
      </c>
    </row>
    <row r="261" spans="1:8" ht="29.25" customHeight="1" thickBot="1" x14ac:dyDescent="0.3">
      <c r="A261" s="31">
        <v>10.4</v>
      </c>
      <c r="B261" s="32" t="s">
        <v>1000</v>
      </c>
      <c r="C261" s="33">
        <v>39</v>
      </c>
      <c r="D261" s="35">
        <v>42</v>
      </c>
      <c r="E261" s="33">
        <v>42</v>
      </c>
      <c r="F261" s="35">
        <v>42</v>
      </c>
      <c r="G261" s="33">
        <v>45</v>
      </c>
      <c r="H261" s="35">
        <v>45</v>
      </c>
    </row>
    <row r="262" spans="1:8" ht="29.25" customHeight="1" thickBot="1" x14ac:dyDescent="0.3">
      <c r="A262" s="31">
        <v>10.4</v>
      </c>
      <c r="B262" s="32" t="s">
        <v>1001</v>
      </c>
      <c r="C262" s="33"/>
      <c r="D262" s="39">
        <v>1</v>
      </c>
      <c r="E262" s="39">
        <v>1</v>
      </c>
      <c r="F262" s="39">
        <v>1</v>
      </c>
      <c r="G262" s="39">
        <v>1</v>
      </c>
      <c r="H262" s="39">
        <v>1</v>
      </c>
    </row>
    <row r="263" spans="1:8" ht="29.25" customHeight="1" thickBot="1" x14ac:dyDescent="0.3">
      <c r="A263" s="31">
        <v>10.5</v>
      </c>
      <c r="B263" s="32" t="s">
        <v>1002</v>
      </c>
      <c r="C263" s="33" t="s">
        <v>1003</v>
      </c>
      <c r="D263" s="35" t="s">
        <v>1003</v>
      </c>
      <c r="E263" s="33" t="s">
        <v>1003</v>
      </c>
      <c r="F263" s="35" t="s">
        <v>1003</v>
      </c>
      <c r="G263" s="33" t="s">
        <v>1003</v>
      </c>
      <c r="H263" s="35" t="s">
        <v>1003</v>
      </c>
    </row>
    <row r="264" spans="1:8" ht="29.25" customHeight="1" thickBot="1" x14ac:dyDescent="0.3">
      <c r="A264" s="31">
        <v>10.6</v>
      </c>
      <c r="B264" s="32" t="s">
        <v>1004</v>
      </c>
      <c r="C264" s="33">
        <v>4</v>
      </c>
      <c r="D264" s="35">
        <v>4</v>
      </c>
      <c r="E264" s="35">
        <v>4</v>
      </c>
      <c r="F264" s="35">
        <v>4</v>
      </c>
      <c r="G264" s="35">
        <v>4</v>
      </c>
      <c r="H264" s="35">
        <v>4</v>
      </c>
    </row>
    <row r="265" spans="1:8" ht="7.5" customHeight="1" thickBot="1" x14ac:dyDescent="0.3">
      <c r="A265" s="31"/>
      <c r="B265" s="32"/>
      <c r="C265" s="33"/>
      <c r="D265" s="35"/>
      <c r="E265" s="35"/>
      <c r="F265" s="35"/>
      <c r="G265" s="35"/>
      <c r="H265" s="35"/>
    </row>
    <row r="266" spans="1:8" ht="29.25" customHeight="1" thickBot="1" x14ac:dyDescent="0.3">
      <c r="A266" s="51">
        <v>11</v>
      </c>
      <c r="B266" s="52" t="s">
        <v>1005</v>
      </c>
      <c r="C266" s="53"/>
      <c r="D266" s="54"/>
      <c r="E266" s="53"/>
      <c r="F266" s="54"/>
      <c r="G266" s="53"/>
      <c r="H266" s="54"/>
    </row>
    <row r="267" spans="1:8" ht="29.25" customHeight="1" thickBot="1" x14ac:dyDescent="0.3">
      <c r="A267" s="31">
        <v>11.1</v>
      </c>
      <c r="B267" s="32" t="s">
        <v>1006</v>
      </c>
      <c r="C267" s="33" t="s">
        <v>1007</v>
      </c>
      <c r="D267" s="35" t="s">
        <v>1008</v>
      </c>
      <c r="E267" s="33" t="s">
        <v>1009</v>
      </c>
      <c r="F267" s="35" t="s">
        <v>1010</v>
      </c>
      <c r="G267" s="33" t="s">
        <v>1011</v>
      </c>
      <c r="H267" s="35" t="s">
        <v>1012</v>
      </c>
    </row>
    <row r="268" spans="1:8" ht="29.25" customHeight="1" thickBot="1" x14ac:dyDescent="0.3">
      <c r="A268" s="31">
        <v>11.2</v>
      </c>
      <c r="B268" s="32" t="s">
        <v>1013</v>
      </c>
      <c r="C268" s="40">
        <v>0.01</v>
      </c>
      <c r="D268" s="40">
        <v>0.01</v>
      </c>
      <c r="E268" s="40">
        <v>0.01</v>
      </c>
      <c r="F268" s="40">
        <v>0.01</v>
      </c>
      <c r="G268" s="40">
        <v>0.01</v>
      </c>
      <c r="H268" s="40">
        <v>0.01</v>
      </c>
    </row>
    <row r="269" spans="1:8" ht="29.25" customHeight="1" thickBot="1" x14ac:dyDescent="0.3">
      <c r="A269" s="31">
        <v>11.3</v>
      </c>
      <c r="B269" s="32" t="s">
        <v>1014</v>
      </c>
      <c r="C269" s="33" t="s">
        <v>1015</v>
      </c>
      <c r="D269" s="35" t="s">
        <v>1016</v>
      </c>
      <c r="E269" s="33" t="s">
        <v>1017</v>
      </c>
      <c r="F269" s="35" t="s">
        <v>1018</v>
      </c>
      <c r="G269" s="33" t="s">
        <v>1019</v>
      </c>
      <c r="H269" s="35" t="s">
        <v>1020</v>
      </c>
    </row>
    <row r="270" spans="1:8" ht="7.5" customHeight="1" thickBot="1" x14ac:dyDescent="0.3">
      <c r="A270" s="31"/>
      <c r="B270" s="32"/>
      <c r="C270" s="35"/>
      <c r="D270" s="35"/>
      <c r="E270" s="35"/>
      <c r="F270" s="35"/>
      <c r="G270" s="35"/>
      <c r="H270" s="35"/>
    </row>
    <row r="271" spans="1:8" ht="29.25" customHeight="1" thickBot="1" x14ac:dyDescent="0.3">
      <c r="A271" s="51">
        <v>12</v>
      </c>
      <c r="B271" s="52" t="s">
        <v>1021</v>
      </c>
      <c r="C271" s="53"/>
      <c r="D271" s="54"/>
      <c r="E271" s="53"/>
      <c r="F271" s="54"/>
      <c r="G271" s="53"/>
      <c r="H271" s="54"/>
    </row>
    <row r="272" spans="1:8" ht="29.25" customHeight="1" thickBot="1" x14ac:dyDescent="0.3">
      <c r="A272" s="31">
        <v>12.1</v>
      </c>
      <c r="B272" s="32" t="s">
        <v>58</v>
      </c>
      <c r="C272" s="35" t="s">
        <v>1022</v>
      </c>
      <c r="D272" s="35" t="s">
        <v>1022</v>
      </c>
      <c r="E272" s="35" t="s">
        <v>1023</v>
      </c>
      <c r="F272" s="35" t="s">
        <v>1023</v>
      </c>
      <c r="G272" s="32" t="s">
        <v>1023</v>
      </c>
      <c r="H272" s="32" t="s">
        <v>1023</v>
      </c>
    </row>
    <row r="273" spans="1:8" ht="29.25" customHeight="1" thickBot="1" x14ac:dyDescent="0.3">
      <c r="A273" s="31">
        <v>12.2</v>
      </c>
      <c r="B273" s="32" t="s">
        <v>1024</v>
      </c>
      <c r="C273" s="35" t="s">
        <v>1025</v>
      </c>
      <c r="D273" s="35" t="s">
        <v>1026</v>
      </c>
      <c r="E273" s="35" t="s">
        <v>1027</v>
      </c>
      <c r="F273" s="35" t="s">
        <v>1028</v>
      </c>
      <c r="G273" s="35" t="s">
        <v>1029</v>
      </c>
      <c r="H273" s="35" t="s">
        <v>1030</v>
      </c>
    </row>
    <row r="274" spans="1:8" ht="29.25" customHeight="1" thickBot="1" x14ac:dyDescent="0.3">
      <c r="A274" s="31">
        <v>12.3</v>
      </c>
      <c r="B274" s="32" t="s">
        <v>1031</v>
      </c>
      <c r="C274" s="35" t="s">
        <v>1032</v>
      </c>
      <c r="D274" s="35" t="s">
        <v>1033</v>
      </c>
      <c r="E274" s="35" t="s">
        <v>1034</v>
      </c>
      <c r="F274" s="35" t="s">
        <v>1035</v>
      </c>
      <c r="G274" s="35" t="s">
        <v>1036</v>
      </c>
      <c r="H274" s="35" t="s">
        <v>1037</v>
      </c>
    </row>
    <row r="275" spans="1:8" ht="29.25" customHeight="1" thickBot="1" x14ac:dyDescent="0.3">
      <c r="A275" s="31">
        <v>12.4</v>
      </c>
      <c r="B275" s="32" t="s">
        <v>1038</v>
      </c>
      <c r="C275" s="35" t="s">
        <v>1039</v>
      </c>
      <c r="D275" s="66">
        <v>8.0000000000000004E-4</v>
      </c>
      <c r="E275" s="66">
        <v>2.0999999999999999E-3</v>
      </c>
      <c r="F275" s="66">
        <v>3.3999999999999998E-3</v>
      </c>
      <c r="G275" s="66">
        <v>4.7000000000000002E-3</v>
      </c>
      <c r="H275" s="66">
        <v>6.0000000000000001E-3</v>
      </c>
    </row>
    <row r="276" spans="1:8" ht="8.25" customHeight="1" thickBot="1" x14ac:dyDescent="0.3">
      <c r="A276" s="31"/>
      <c r="B276" s="32"/>
      <c r="C276" s="35"/>
      <c r="D276" s="35"/>
      <c r="E276" s="35"/>
      <c r="F276" s="35"/>
      <c r="G276" s="35"/>
      <c r="H276" s="35"/>
    </row>
    <row r="277" spans="1:8" ht="29.25" customHeight="1" thickBot="1" x14ac:dyDescent="0.3">
      <c r="A277" s="51">
        <v>13</v>
      </c>
      <c r="B277" s="52" t="s">
        <v>1040</v>
      </c>
      <c r="C277" s="53"/>
      <c r="D277" s="54"/>
      <c r="E277" s="53"/>
      <c r="F277" s="54"/>
      <c r="G277" s="53"/>
      <c r="H277" s="54"/>
    </row>
    <row r="278" spans="1:8" ht="29.25" customHeight="1" thickBot="1" x14ac:dyDescent="0.3">
      <c r="A278" s="31">
        <v>13.1</v>
      </c>
      <c r="B278" s="32" t="s">
        <v>1041</v>
      </c>
      <c r="C278" s="33">
        <v>56</v>
      </c>
      <c r="D278" s="35" t="s">
        <v>1042</v>
      </c>
      <c r="E278" s="35" t="s">
        <v>1043</v>
      </c>
      <c r="F278" s="35" t="s">
        <v>1044</v>
      </c>
      <c r="G278" s="35" t="s">
        <v>1045</v>
      </c>
      <c r="H278" s="35" t="s">
        <v>1046</v>
      </c>
    </row>
    <row r="279" spans="1:8" ht="8.25" customHeight="1" thickBot="1" x14ac:dyDescent="0.3">
      <c r="A279" s="31"/>
      <c r="B279" s="32"/>
      <c r="C279" s="35"/>
      <c r="D279" s="35"/>
      <c r="E279" s="35"/>
      <c r="F279" s="35"/>
      <c r="G279" s="35"/>
      <c r="H279" s="35"/>
    </row>
    <row r="280" spans="1:8" ht="29.25" customHeight="1" thickBot="1" x14ac:dyDescent="0.3">
      <c r="A280" s="51">
        <v>14</v>
      </c>
      <c r="B280" s="52" t="s">
        <v>1047</v>
      </c>
      <c r="C280" s="53"/>
      <c r="D280" s="54"/>
      <c r="E280" s="53"/>
      <c r="F280" s="54"/>
      <c r="G280" s="53"/>
      <c r="H280" s="35"/>
    </row>
    <row r="281" spans="1:8" ht="29.25" customHeight="1" thickBot="1" x14ac:dyDescent="0.3">
      <c r="A281" s="31">
        <v>14.1</v>
      </c>
      <c r="B281" s="32" t="s">
        <v>1048</v>
      </c>
      <c r="C281" s="35" t="s">
        <v>1049</v>
      </c>
      <c r="D281" s="35" t="s">
        <v>1049</v>
      </c>
      <c r="E281" s="35" t="s">
        <v>1049</v>
      </c>
      <c r="F281" s="35" t="s">
        <v>1049</v>
      </c>
      <c r="G281" s="35" t="s">
        <v>1049</v>
      </c>
      <c r="H281" s="35" t="s">
        <v>1049</v>
      </c>
    </row>
    <row r="282" spans="1:8" ht="8.25" customHeight="1" thickBot="1" x14ac:dyDescent="0.3">
      <c r="A282" s="31"/>
      <c r="B282" s="32"/>
      <c r="C282" s="35"/>
      <c r="D282" s="35"/>
      <c r="E282" s="35"/>
      <c r="F282" s="35"/>
      <c r="G282" s="35"/>
      <c r="H282" s="35"/>
    </row>
    <row r="283" spans="1:8" ht="29.25" customHeight="1" thickBot="1" x14ac:dyDescent="0.3">
      <c r="A283" s="51">
        <v>15</v>
      </c>
      <c r="B283" s="52" t="s">
        <v>1050</v>
      </c>
      <c r="C283" s="53"/>
      <c r="D283" s="54"/>
      <c r="E283" s="53"/>
      <c r="F283" s="54"/>
      <c r="G283" s="53"/>
      <c r="H283" s="35"/>
    </row>
    <row r="284" spans="1:8" ht="29.25" customHeight="1" thickBot="1" x14ac:dyDescent="0.3">
      <c r="A284" s="31">
        <v>15.1</v>
      </c>
      <c r="B284" s="32" t="s">
        <v>1051</v>
      </c>
      <c r="C284" s="33">
        <v>4</v>
      </c>
      <c r="D284" s="35">
        <v>4</v>
      </c>
      <c r="E284" s="33">
        <v>5</v>
      </c>
      <c r="F284" s="35">
        <v>5</v>
      </c>
      <c r="G284" s="33">
        <v>7</v>
      </c>
      <c r="H284" s="35">
        <v>7</v>
      </c>
    </row>
    <row r="285" spans="1:8" ht="9" customHeight="1" thickBot="1" x14ac:dyDescent="0.3">
      <c r="A285" s="31"/>
      <c r="B285" s="32"/>
      <c r="C285" s="35"/>
      <c r="D285" s="35"/>
      <c r="E285" s="35"/>
      <c r="F285" s="35"/>
      <c r="G285" s="35"/>
      <c r="H285" s="35"/>
    </row>
    <row r="286" spans="1:8" ht="29.25" customHeight="1" thickBot="1" x14ac:dyDescent="0.3">
      <c r="A286" s="51">
        <v>16</v>
      </c>
      <c r="B286" s="52" t="s">
        <v>1052</v>
      </c>
      <c r="C286" s="53"/>
      <c r="D286" s="54"/>
      <c r="E286" s="53"/>
      <c r="F286" s="54"/>
      <c r="G286" s="53"/>
      <c r="H286" s="54"/>
    </row>
    <row r="287" spans="1:8" ht="29.25" customHeight="1" thickBot="1" x14ac:dyDescent="0.3">
      <c r="A287" s="31">
        <v>16.100000000000001</v>
      </c>
      <c r="B287" s="32" t="s">
        <v>1053</v>
      </c>
      <c r="C287" s="35">
        <v>2</v>
      </c>
      <c r="D287" s="35">
        <v>4</v>
      </c>
      <c r="E287" s="35">
        <v>4</v>
      </c>
      <c r="F287" s="35">
        <v>4</v>
      </c>
      <c r="G287" s="35">
        <v>4</v>
      </c>
      <c r="H287" s="35">
        <v>4</v>
      </c>
    </row>
    <row r="288" spans="1:8" ht="29.25" customHeight="1" thickBot="1" x14ac:dyDescent="0.3">
      <c r="A288" s="31">
        <v>16.2</v>
      </c>
      <c r="B288" s="32" t="s">
        <v>1054</v>
      </c>
      <c r="C288" s="35">
        <v>11</v>
      </c>
      <c r="D288" s="35">
        <v>12</v>
      </c>
      <c r="E288" s="35">
        <v>12</v>
      </c>
      <c r="F288" s="35">
        <v>12</v>
      </c>
      <c r="G288" s="35">
        <v>12</v>
      </c>
      <c r="H288" s="35">
        <v>12</v>
      </c>
    </row>
    <row r="289" spans="1:8" ht="29.25" customHeight="1" thickBot="1" x14ac:dyDescent="0.3">
      <c r="A289" s="31">
        <v>16.3</v>
      </c>
      <c r="B289" s="32" t="s">
        <v>1055</v>
      </c>
      <c r="C289" s="35">
        <v>6</v>
      </c>
      <c r="D289" s="35">
        <v>6</v>
      </c>
      <c r="E289" s="35">
        <v>6</v>
      </c>
      <c r="F289" s="35">
        <v>6</v>
      </c>
      <c r="G289" s="35">
        <v>6</v>
      </c>
      <c r="H289" s="35">
        <v>6</v>
      </c>
    </row>
    <row r="290" spans="1:8" ht="29.25" customHeight="1" thickBot="1" x14ac:dyDescent="0.3">
      <c r="A290" s="31">
        <v>16.399999999999999</v>
      </c>
      <c r="B290" s="32" t="s">
        <v>1056</v>
      </c>
      <c r="C290" s="35">
        <v>3</v>
      </c>
      <c r="D290" s="35">
        <v>6</v>
      </c>
      <c r="E290" s="35">
        <v>6</v>
      </c>
      <c r="F290" s="35">
        <v>6</v>
      </c>
      <c r="G290" s="35">
        <v>6</v>
      </c>
      <c r="H290" s="35">
        <v>6</v>
      </c>
    </row>
    <row r="291" spans="1:8" ht="9" customHeight="1" thickBot="1" x14ac:dyDescent="0.3">
      <c r="A291" s="31"/>
      <c r="B291" s="32"/>
      <c r="C291" s="35"/>
      <c r="D291" s="35"/>
      <c r="E291" s="35"/>
      <c r="F291" s="35"/>
      <c r="G291" s="35"/>
      <c r="H291" s="35"/>
    </row>
    <row r="292" spans="1:8" ht="29.25" customHeight="1" thickBot="1" x14ac:dyDescent="0.3">
      <c r="A292" s="51">
        <v>17</v>
      </c>
      <c r="B292" s="52" t="s">
        <v>1057</v>
      </c>
      <c r="C292" s="53"/>
      <c r="D292" s="54"/>
      <c r="E292" s="53"/>
      <c r="F292" s="54"/>
      <c r="G292" s="53"/>
      <c r="H292" s="54"/>
    </row>
    <row r="293" spans="1:8" ht="29.25" customHeight="1" thickBot="1" x14ac:dyDescent="0.3">
      <c r="A293" s="31">
        <v>17.100000000000001</v>
      </c>
      <c r="B293" s="32" t="s">
        <v>1058</v>
      </c>
      <c r="C293" s="33" t="s">
        <v>1059</v>
      </c>
      <c r="D293" s="35" t="s">
        <v>403</v>
      </c>
      <c r="E293" s="33" t="s">
        <v>1060</v>
      </c>
      <c r="F293" s="35" t="s">
        <v>1061</v>
      </c>
      <c r="G293" s="33" t="s">
        <v>1062</v>
      </c>
      <c r="H293" s="35" t="s">
        <v>1063</v>
      </c>
    </row>
    <row r="294" spans="1:8" ht="29.25" customHeight="1" thickBot="1" x14ac:dyDescent="0.3">
      <c r="A294" s="31">
        <v>17.2</v>
      </c>
      <c r="B294" s="32" t="s">
        <v>1064</v>
      </c>
      <c r="C294" s="33" t="s">
        <v>1065</v>
      </c>
      <c r="D294" s="35" t="s">
        <v>1066</v>
      </c>
      <c r="E294" s="33" t="s">
        <v>1067</v>
      </c>
      <c r="F294" s="35" t="s">
        <v>1068</v>
      </c>
      <c r="G294" s="33" t="s">
        <v>1069</v>
      </c>
      <c r="H294" s="35" t="s">
        <v>1070</v>
      </c>
    </row>
    <row r="295" spans="1:8" ht="29.25" customHeight="1" thickBot="1" x14ac:dyDescent="0.3">
      <c r="A295" s="31">
        <v>17.3</v>
      </c>
      <c r="B295" s="32" t="s">
        <v>1071</v>
      </c>
      <c r="C295" s="33" t="s">
        <v>1072</v>
      </c>
      <c r="D295" s="35" t="s">
        <v>1073</v>
      </c>
      <c r="E295" s="41">
        <v>1051</v>
      </c>
      <c r="F295" s="65">
        <v>2071</v>
      </c>
      <c r="G295" s="41">
        <v>3091</v>
      </c>
      <c r="H295" s="65">
        <v>4111</v>
      </c>
    </row>
    <row r="296" spans="1:8" ht="29.25" customHeight="1" thickBot="1" x14ac:dyDescent="0.3">
      <c r="A296" s="31">
        <v>17.399999999999999</v>
      </c>
      <c r="B296" s="32" t="s">
        <v>1074</v>
      </c>
      <c r="C296" s="33">
        <v>292</v>
      </c>
      <c r="D296" s="35">
        <v>293</v>
      </c>
      <c r="E296" s="33">
        <v>294</v>
      </c>
      <c r="F296" s="35">
        <v>295</v>
      </c>
      <c r="G296" s="33">
        <v>296</v>
      </c>
      <c r="H296" s="35">
        <v>297</v>
      </c>
    </row>
    <row r="297" spans="1:8" ht="29.25" customHeight="1" thickBot="1" x14ac:dyDescent="0.3">
      <c r="A297" s="31">
        <v>17.5</v>
      </c>
      <c r="B297" s="32" t="s">
        <v>1075</v>
      </c>
      <c r="C297" s="33">
        <v>3</v>
      </c>
      <c r="D297" s="35">
        <v>4</v>
      </c>
      <c r="E297" s="33">
        <v>5</v>
      </c>
      <c r="F297" s="35">
        <v>6</v>
      </c>
      <c r="G297" s="33">
        <v>7</v>
      </c>
      <c r="H297" s="35">
        <v>8</v>
      </c>
    </row>
    <row r="298" spans="1:8" ht="9" customHeight="1" thickBot="1" x14ac:dyDescent="0.3">
      <c r="A298" s="31"/>
      <c r="B298" s="32"/>
      <c r="C298" s="35"/>
      <c r="D298" s="35"/>
      <c r="E298" s="35"/>
      <c r="F298" s="35"/>
      <c r="G298" s="35"/>
      <c r="H298" s="35"/>
    </row>
    <row r="299" spans="1:8" ht="29.25" customHeight="1" thickBot="1" x14ac:dyDescent="0.3">
      <c r="A299" s="51">
        <v>18</v>
      </c>
      <c r="B299" s="52" t="s">
        <v>1076</v>
      </c>
      <c r="C299" s="53"/>
      <c r="D299" s="54"/>
      <c r="E299" s="53"/>
      <c r="F299" s="54"/>
      <c r="G299" s="53"/>
      <c r="H299" s="54"/>
    </row>
    <row r="300" spans="1:8" ht="29.25" customHeight="1" thickBot="1" x14ac:dyDescent="0.3">
      <c r="A300" s="31">
        <v>18.100000000000001</v>
      </c>
      <c r="B300" s="32" t="s">
        <v>1077</v>
      </c>
      <c r="C300" s="33">
        <v>29</v>
      </c>
      <c r="D300" s="35">
        <v>37</v>
      </c>
      <c r="E300" s="33">
        <v>41</v>
      </c>
      <c r="F300" s="35">
        <v>45</v>
      </c>
      <c r="G300" s="33">
        <v>49</v>
      </c>
      <c r="H300" s="35">
        <v>53</v>
      </c>
    </row>
    <row r="301" spans="1:8" ht="29.25" customHeight="1" thickBot="1" x14ac:dyDescent="0.3">
      <c r="A301" s="31">
        <v>18.2</v>
      </c>
      <c r="B301" s="32" t="s">
        <v>1078</v>
      </c>
      <c r="C301" s="33">
        <v>25</v>
      </c>
      <c r="D301" s="35">
        <v>35</v>
      </c>
      <c r="E301" s="33">
        <v>40</v>
      </c>
      <c r="F301" s="35">
        <v>45</v>
      </c>
      <c r="G301" s="33">
        <v>50</v>
      </c>
      <c r="H301" s="35">
        <v>55</v>
      </c>
    </row>
    <row r="302" spans="1:8" ht="9.75" customHeight="1" thickBot="1" x14ac:dyDescent="0.3">
      <c r="A302" s="31"/>
      <c r="B302" s="32"/>
      <c r="C302" s="35"/>
      <c r="D302" s="35"/>
      <c r="E302" s="35"/>
      <c r="F302" s="35"/>
      <c r="G302" s="35"/>
      <c r="H302" s="35"/>
    </row>
    <row r="303" spans="1:8" ht="29.25" customHeight="1" thickBot="1" x14ac:dyDescent="0.3">
      <c r="A303" s="47"/>
      <c r="B303" s="67" t="s">
        <v>1079</v>
      </c>
      <c r="C303" s="49"/>
      <c r="D303" s="50"/>
      <c r="E303" s="49"/>
      <c r="F303" s="50"/>
      <c r="G303" s="49"/>
      <c r="H303" s="50"/>
    </row>
    <row r="304" spans="1:8" ht="29.25" customHeight="1" thickBot="1" x14ac:dyDescent="0.3">
      <c r="A304" s="51">
        <v>1</v>
      </c>
      <c r="B304" s="52" t="s">
        <v>1080</v>
      </c>
      <c r="C304" s="53"/>
      <c r="D304" s="54"/>
      <c r="E304" s="53"/>
      <c r="F304" s="54"/>
      <c r="G304" s="53"/>
      <c r="H304" s="54"/>
    </row>
    <row r="305" spans="1:8" ht="29.25" customHeight="1" thickBot="1" x14ac:dyDescent="0.3">
      <c r="A305" s="31">
        <v>1.1000000000000001</v>
      </c>
      <c r="B305" s="32" t="s">
        <v>1081</v>
      </c>
      <c r="C305" s="35">
        <v>33239</v>
      </c>
      <c r="D305" s="33">
        <v>365629</v>
      </c>
      <c r="E305" s="35">
        <v>402.19099999999997</v>
      </c>
      <c r="F305" s="35">
        <v>442411</v>
      </c>
      <c r="G305" s="35">
        <v>486.685</v>
      </c>
      <c r="H305" s="35">
        <v>535353</v>
      </c>
    </row>
    <row r="306" spans="1:8" ht="29.25" customHeight="1" thickBot="1" x14ac:dyDescent="0.3">
      <c r="A306" s="31">
        <v>1.2</v>
      </c>
      <c r="B306" s="32" t="s">
        <v>1082</v>
      </c>
      <c r="C306" s="35">
        <v>0</v>
      </c>
      <c r="D306" s="35">
        <v>0</v>
      </c>
      <c r="E306" s="35">
        <v>0</v>
      </c>
      <c r="F306" s="35">
        <v>0</v>
      </c>
      <c r="G306" s="35">
        <v>0</v>
      </c>
      <c r="H306" s="35">
        <v>0</v>
      </c>
    </row>
    <row r="307" spans="1:8" ht="9" customHeight="1" thickBot="1" x14ac:dyDescent="0.3">
      <c r="A307" s="31"/>
      <c r="B307" s="32"/>
      <c r="C307" s="35"/>
      <c r="D307" s="35"/>
      <c r="E307" s="35"/>
      <c r="F307" s="35"/>
      <c r="G307" s="35"/>
      <c r="H307" s="35"/>
    </row>
    <row r="308" spans="1:8" ht="29.25" customHeight="1" thickBot="1" x14ac:dyDescent="0.3">
      <c r="A308" s="51">
        <v>2</v>
      </c>
      <c r="B308" s="52" t="s">
        <v>1083</v>
      </c>
      <c r="C308" s="53"/>
      <c r="D308" s="54"/>
      <c r="E308" s="53"/>
      <c r="F308" s="54"/>
      <c r="G308" s="53"/>
      <c r="H308" s="54"/>
    </row>
    <row r="309" spans="1:8" ht="29.25" customHeight="1" thickBot="1" x14ac:dyDescent="0.3">
      <c r="A309" s="31">
        <v>2.1</v>
      </c>
      <c r="B309" s="32" t="s">
        <v>1084</v>
      </c>
      <c r="C309" s="33"/>
      <c r="D309" s="35"/>
      <c r="E309" s="33"/>
      <c r="F309" s="35"/>
      <c r="G309" s="33"/>
      <c r="H309" s="35"/>
    </row>
    <row r="310" spans="1:8" ht="29.25" customHeight="1" thickBot="1" x14ac:dyDescent="0.3">
      <c r="A310" s="31"/>
      <c r="B310" s="32" t="s">
        <v>1085</v>
      </c>
      <c r="C310" s="33" t="s">
        <v>1086</v>
      </c>
      <c r="D310" s="35">
        <v>2.121</v>
      </c>
      <c r="E310" s="35">
        <v>2.3330000000000002</v>
      </c>
      <c r="F310" s="35">
        <v>2.5659999999999998</v>
      </c>
      <c r="G310" s="35">
        <v>2.823</v>
      </c>
      <c r="H310" s="35">
        <v>3.105</v>
      </c>
    </row>
    <row r="311" spans="1:8" ht="29.25" customHeight="1" thickBot="1" x14ac:dyDescent="0.3">
      <c r="A311" s="31"/>
      <c r="B311" s="32" t="s">
        <v>1087</v>
      </c>
      <c r="C311" s="33" t="s">
        <v>1088</v>
      </c>
      <c r="D311" s="33">
        <v>4.3170000000000002</v>
      </c>
      <c r="E311" s="33">
        <v>5.6890000000000001</v>
      </c>
      <c r="F311" s="33">
        <v>7.4969999999999999</v>
      </c>
      <c r="G311" s="33">
        <v>9.8789999999999996</v>
      </c>
      <c r="H311" s="33">
        <v>13.018000000000001</v>
      </c>
    </row>
    <row r="312" spans="1:8" ht="29.25" customHeight="1" thickBot="1" x14ac:dyDescent="0.3">
      <c r="A312" s="31">
        <v>2.2000000000000002</v>
      </c>
      <c r="B312" s="32" t="s">
        <v>1089</v>
      </c>
      <c r="C312" s="33"/>
      <c r="D312" s="35"/>
      <c r="E312" s="33"/>
      <c r="F312" s="35"/>
      <c r="G312" s="33"/>
      <c r="H312" s="35"/>
    </row>
    <row r="313" spans="1:8" ht="29.25" customHeight="1" thickBot="1" x14ac:dyDescent="0.3">
      <c r="A313" s="31"/>
      <c r="B313" s="32" t="s">
        <v>1090</v>
      </c>
      <c r="C313" s="33">
        <v>5.1120000000000001</v>
      </c>
      <c r="D313" s="33">
        <v>7.6130000000000004</v>
      </c>
      <c r="E313" s="55">
        <v>7.6150000000000002</v>
      </c>
      <c r="F313" s="33">
        <v>7.617</v>
      </c>
      <c r="G313" s="33">
        <v>7.6189999999999998</v>
      </c>
      <c r="H313" s="33">
        <v>7.6210000000000004</v>
      </c>
    </row>
    <row r="314" spans="1:8" ht="29.25" customHeight="1" thickBot="1" x14ac:dyDescent="0.3">
      <c r="A314" s="31">
        <v>2.2999999999999998</v>
      </c>
      <c r="B314" s="32" t="s">
        <v>1091</v>
      </c>
      <c r="C314" s="33"/>
      <c r="D314" s="35"/>
      <c r="E314" s="33"/>
      <c r="F314" s="35"/>
      <c r="G314" s="33"/>
      <c r="H314" s="35"/>
    </row>
    <row r="315" spans="1:8" ht="29.25" customHeight="1" thickBot="1" x14ac:dyDescent="0.3">
      <c r="A315" s="31"/>
      <c r="B315" s="32" t="s">
        <v>1092</v>
      </c>
      <c r="C315" s="33">
        <v>6.2750000000000004</v>
      </c>
      <c r="D315" s="33">
        <v>7.6970000000000001</v>
      </c>
      <c r="E315" s="33">
        <v>9.2360000000000007</v>
      </c>
      <c r="F315" s="33">
        <v>11.083</v>
      </c>
      <c r="G315" s="33">
        <v>13.3</v>
      </c>
      <c r="H315" s="33">
        <v>15.96</v>
      </c>
    </row>
    <row r="316" spans="1:8" ht="29.25" customHeight="1" thickBot="1" x14ac:dyDescent="0.3">
      <c r="A316" s="31"/>
      <c r="B316" s="32" t="s">
        <v>1093</v>
      </c>
      <c r="C316" s="33">
        <v>25.89</v>
      </c>
      <c r="D316" s="33">
        <v>51.213000000000001</v>
      </c>
      <c r="E316" s="33">
        <v>76.819999999999993</v>
      </c>
      <c r="F316" s="33">
        <v>115.229</v>
      </c>
      <c r="G316" s="33">
        <v>172.84399999999999</v>
      </c>
      <c r="H316" s="33">
        <v>259.26600000000002</v>
      </c>
    </row>
    <row r="317" spans="1:8" ht="29.25" customHeight="1" thickBot="1" x14ac:dyDescent="0.3">
      <c r="A317" s="31"/>
      <c r="B317" s="32" t="s">
        <v>1094</v>
      </c>
      <c r="C317" s="33" t="s">
        <v>1095</v>
      </c>
      <c r="D317" s="33" t="s">
        <v>1096</v>
      </c>
      <c r="E317" s="33" t="s">
        <v>1097</v>
      </c>
      <c r="F317" s="33" t="s">
        <v>1098</v>
      </c>
      <c r="G317" s="33" t="s">
        <v>1099</v>
      </c>
      <c r="H317" s="33" t="s">
        <v>1100</v>
      </c>
    </row>
    <row r="318" spans="1:8" ht="29.25" customHeight="1" thickBot="1" x14ac:dyDescent="0.3">
      <c r="A318" s="31">
        <v>2.4</v>
      </c>
      <c r="B318" s="32" t="s">
        <v>1101</v>
      </c>
      <c r="C318" s="33"/>
      <c r="D318" s="35"/>
      <c r="E318" s="33"/>
      <c r="F318" s="35"/>
      <c r="G318" s="33"/>
      <c r="H318" s="35"/>
    </row>
    <row r="319" spans="1:8" ht="29.25" customHeight="1" thickBot="1" x14ac:dyDescent="0.3">
      <c r="A319" s="31"/>
      <c r="B319" s="32" t="s">
        <v>1102</v>
      </c>
      <c r="C319" s="33">
        <v>182.5</v>
      </c>
      <c r="D319" s="35">
        <v>213.04300000000001</v>
      </c>
      <c r="E319" s="35">
        <v>216.131</v>
      </c>
      <c r="F319" s="35">
        <v>219.26300000000001</v>
      </c>
      <c r="G319" s="35">
        <v>222.441</v>
      </c>
      <c r="H319" s="35">
        <v>225.66499999999999</v>
      </c>
    </row>
    <row r="320" spans="1:8" ht="29.25" customHeight="1" thickBot="1" x14ac:dyDescent="0.3">
      <c r="A320" s="31"/>
      <c r="B320" s="32" t="s">
        <v>1103</v>
      </c>
      <c r="C320" s="33">
        <v>405</v>
      </c>
      <c r="D320" s="65">
        <v>10200</v>
      </c>
      <c r="E320" s="65">
        <v>12240</v>
      </c>
      <c r="F320" s="65">
        <v>14688</v>
      </c>
      <c r="G320" s="65">
        <v>17626</v>
      </c>
      <c r="H320" s="65">
        <v>21151</v>
      </c>
    </row>
    <row r="321" spans="1:8" ht="29.25" customHeight="1" thickBot="1" x14ac:dyDescent="0.3">
      <c r="A321" s="31"/>
      <c r="B321" s="32" t="s">
        <v>1104</v>
      </c>
      <c r="C321" s="33">
        <v>13.25</v>
      </c>
      <c r="D321" s="35">
        <v>93.444999999999993</v>
      </c>
      <c r="E321" s="35">
        <v>95.259</v>
      </c>
      <c r="F321" s="35">
        <v>97.108999999999995</v>
      </c>
      <c r="G321" s="35">
        <v>98.995000000000005</v>
      </c>
      <c r="H321" s="35">
        <v>100.917</v>
      </c>
    </row>
    <row r="322" spans="1:8" ht="11.25" customHeight="1" thickBot="1" x14ac:dyDescent="0.3">
      <c r="A322" s="31"/>
      <c r="B322" s="32"/>
      <c r="C322" s="35"/>
      <c r="D322" s="35"/>
      <c r="E322" s="35"/>
      <c r="F322" s="35"/>
      <c r="G322" s="35"/>
      <c r="H322" s="35"/>
    </row>
    <row r="323" spans="1:8" ht="29.25" customHeight="1" thickBot="1" x14ac:dyDescent="0.3">
      <c r="A323" s="51">
        <v>5</v>
      </c>
      <c r="B323" s="52" t="s">
        <v>1105</v>
      </c>
      <c r="C323" s="53"/>
      <c r="D323" s="54"/>
      <c r="E323" s="53"/>
      <c r="F323" s="54"/>
      <c r="G323" s="53"/>
      <c r="H323" s="54"/>
    </row>
    <row r="324" spans="1:8" ht="29.25" customHeight="1" thickBot="1" x14ac:dyDescent="0.3">
      <c r="A324" s="31">
        <v>5.0999999999999996</v>
      </c>
      <c r="B324" s="32" t="s">
        <v>1106</v>
      </c>
      <c r="C324" s="33">
        <v>4</v>
      </c>
      <c r="D324" s="33">
        <v>4</v>
      </c>
      <c r="E324" s="33">
        <v>4</v>
      </c>
      <c r="F324" s="33">
        <v>4</v>
      </c>
      <c r="G324" s="33">
        <v>4</v>
      </c>
      <c r="H324" s="33">
        <v>4</v>
      </c>
    </row>
    <row r="325" spans="1:8" ht="29.25" customHeight="1" thickBot="1" x14ac:dyDescent="0.3">
      <c r="A325" s="31">
        <v>5.2</v>
      </c>
      <c r="B325" s="32" t="s">
        <v>1107</v>
      </c>
      <c r="C325" s="40">
        <v>1</v>
      </c>
      <c r="D325" s="40">
        <v>1</v>
      </c>
      <c r="E325" s="40">
        <v>1</v>
      </c>
      <c r="F325" s="40">
        <v>1</v>
      </c>
      <c r="G325" s="40">
        <v>1</v>
      </c>
      <c r="H325" s="40">
        <v>1</v>
      </c>
    </row>
    <row r="326" spans="1:8" ht="43.5" customHeight="1" thickBot="1" x14ac:dyDescent="0.3">
      <c r="A326" s="31">
        <v>5.3</v>
      </c>
      <c r="B326" s="32" t="s">
        <v>1108</v>
      </c>
      <c r="C326" s="40">
        <v>0.65</v>
      </c>
      <c r="D326" s="39">
        <v>0.64</v>
      </c>
      <c r="E326" s="39">
        <v>0.71</v>
      </c>
      <c r="F326" s="39">
        <v>0.78</v>
      </c>
      <c r="G326" s="39">
        <v>0.85</v>
      </c>
      <c r="H326" s="39">
        <v>0.92</v>
      </c>
    </row>
    <row r="327" spans="1:8" ht="11.25" customHeight="1" thickBot="1" x14ac:dyDescent="0.3">
      <c r="A327" s="31"/>
      <c r="B327" s="32"/>
      <c r="C327" s="33"/>
      <c r="D327" s="35"/>
      <c r="E327" s="33"/>
      <c r="F327" s="35"/>
      <c r="G327" s="33"/>
      <c r="H327" s="35"/>
    </row>
    <row r="328" spans="1:8" ht="29.25" customHeight="1" thickBot="1" x14ac:dyDescent="0.3">
      <c r="A328" s="51">
        <v>6</v>
      </c>
      <c r="B328" s="52" t="s">
        <v>1109</v>
      </c>
      <c r="C328" s="53"/>
      <c r="D328" s="54"/>
      <c r="E328" s="53"/>
      <c r="F328" s="54"/>
      <c r="G328" s="53"/>
      <c r="H328" s="54"/>
    </row>
    <row r="329" spans="1:8" ht="29.25" customHeight="1" thickBot="1" x14ac:dyDescent="0.3">
      <c r="A329" s="31">
        <v>6.1</v>
      </c>
      <c r="B329" s="32" t="s">
        <v>1110</v>
      </c>
      <c r="C329" s="40">
        <v>0.4</v>
      </c>
      <c r="D329" s="39">
        <v>0.42</v>
      </c>
      <c r="E329" s="39">
        <v>0.45</v>
      </c>
      <c r="F329" s="39">
        <v>0.48</v>
      </c>
      <c r="G329" s="39">
        <v>0.51</v>
      </c>
      <c r="H329" s="39">
        <v>0.54</v>
      </c>
    </row>
    <row r="330" spans="1:8" ht="29.25" customHeight="1" thickBot="1" x14ac:dyDescent="0.3">
      <c r="A330" s="31">
        <v>6.2</v>
      </c>
      <c r="B330" s="32" t="s">
        <v>1111</v>
      </c>
      <c r="C330" s="40">
        <v>0.6</v>
      </c>
      <c r="D330" s="39">
        <v>0.63</v>
      </c>
      <c r="E330" s="39">
        <v>0.65</v>
      </c>
      <c r="F330" s="39">
        <v>0.66</v>
      </c>
      <c r="G330" s="39">
        <v>0.67</v>
      </c>
      <c r="H330" s="39">
        <v>0.68</v>
      </c>
    </row>
    <row r="331" spans="1:8" ht="10.5" customHeight="1" thickBot="1" x14ac:dyDescent="0.3">
      <c r="A331" s="31"/>
      <c r="B331" s="32"/>
      <c r="C331" s="35"/>
      <c r="D331" s="35"/>
      <c r="E331" s="35"/>
      <c r="F331" s="35"/>
      <c r="G331" s="35"/>
      <c r="H331" s="35"/>
    </row>
    <row r="332" spans="1:8" ht="29.25" customHeight="1" thickBot="1" x14ac:dyDescent="0.3">
      <c r="A332" s="51">
        <v>7</v>
      </c>
      <c r="B332" s="52" t="s">
        <v>1112</v>
      </c>
      <c r="C332" s="53"/>
      <c r="D332" s="54"/>
      <c r="E332" s="53"/>
      <c r="F332" s="54"/>
      <c r="G332" s="53"/>
      <c r="H332" s="54"/>
    </row>
    <row r="333" spans="1:8" ht="29.25" customHeight="1" thickBot="1" x14ac:dyDescent="0.3">
      <c r="A333" s="31">
        <v>7.1</v>
      </c>
      <c r="B333" s="32" t="s">
        <v>1113</v>
      </c>
      <c r="C333" s="33"/>
      <c r="D333" s="35"/>
      <c r="E333" s="33"/>
      <c r="F333" s="35"/>
      <c r="G333" s="33"/>
      <c r="H333" s="35"/>
    </row>
    <row r="334" spans="1:8" ht="29.25" customHeight="1" thickBot="1" x14ac:dyDescent="0.3">
      <c r="A334" s="31"/>
      <c r="B334" s="32" t="s">
        <v>1114</v>
      </c>
      <c r="C334" s="33" t="s">
        <v>1115</v>
      </c>
      <c r="D334" s="35">
        <v>1.1839999999999999</v>
      </c>
      <c r="E334" s="35">
        <v>1.421</v>
      </c>
      <c r="F334" s="35">
        <v>1.706</v>
      </c>
      <c r="G334" s="35">
        <v>2.0470000000000002</v>
      </c>
      <c r="H334" s="35">
        <v>2.4580000000000002</v>
      </c>
    </row>
    <row r="335" spans="1:8" ht="29.25" customHeight="1" thickBot="1" x14ac:dyDescent="0.3">
      <c r="A335" s="31"/>
      <c r="B335" s="32" t="s">
        <v>1116</v>
      </c>
      <c r="C335" s="33" t="s">
        <v>1117</v>
      </c>
      <c r="D335" s="35">
        <v>120</v>
      </c>
      <c r="E335" s="35">
        <v>130</v>
      </c>
      <c r="F335" s="35" t="s">
        <v>1118</v>
      </c>
      <c r="G335" s="35" t="s">
        <v>1119</v>
      </c>
      <c r="H335" s="35" t="s">
        <v>1120</v>
      </c>
    </row>
    <row r="336" spans="1:8" ht="29.25" customHeight="1" thickBot="1" x14ac:dyDescent="0.3">
      <c r="A336" s="31">
        <v>7.2</v>
      </c>
      <c r="B336" s="32" t="s">
        <v>1121</v>
      </c>
      <c r="C336" s="33">
        <v>107</v>
      </c>
      <c r="D336" s="33">
        <v>109</v>
      </c>
      <c r="E336" s="33">
        <v>111</v>
      </c>
      <c r="F336" s="33">
        <v>113</v>
      </c>
      <c r="G336" s="33">
        <v>115</v>
      </c>
      <c r="H336" s="33">
        <v>118</v>
      </c>
    </row>
    <row r="337" spans="1:8" ht="11.25" customHeight="1" thickBot="1" x14ac:dyDescent="0.3">
      <c r="A337" s="31"/>
      <c r="B337" s="32"/>
      <c r="C337" s="35"/>
      <c r="D337" s="35"/>
      <c r="E337" s="35"/>
      <c r="F337" s="35"/>
      <c r="G337" s="35"/>
      <c r="H337" s="35"/>
    </row>
    <row r="338" spans="1:8" ht="29.25" customHeight="1" thickBot="1" x14ac:dyDescent="0.3">
      <c r="A338" s="47"/>
      <c r="B338" s="48" t="s">
        <v>1122</v>
      </c>
      <c r="C338" s="49"/>
      <c r="D338" s="50"/>
      <c r="E338" s="49"/>
      <c r="F338" s="50"/>
      <c r="G338" s="49"/>
      <c r="H338" s="50"/>
    </row>
    <row r="339" spans="1:8" ht="29.25" customHeight="1" thickBot="1" x14ac:dyDescent="0.3">
      <c r="A339" s="51">
        <v>1</v>
      </c>
      <c r="B339" s="52" t="s">
        <v>1123</v>
      </c>
      <c r="C339" s="53"/>
      <c r="D339" s="54"/>
      <c r="E339" s="53"/>
      <c r="F339" s="54"/>
      <c r="G339" s="53"/>
      <c r="H339" s="54"/>
    </row>
    <row r="340" spans="1:8" ht="29.25" customHeight="1" thickBot="1" x14ac:dyDescent="0.3">
      <c r="A340" s="31">
        <v>1.1000000000000001</v>
      </c>
      <c r="B340" s="32" t="s">
        <v>1124</v>
      </c>
      <c r="C340" s="33" t="s">
        <v>1125</v>
      </c>
      <c r="D340" s="33" t="s">
        <v>1125</v>
      </c>
      <c r="E340" s="33" t="s">
        <v>1125</v>
      </c>
      <c r="F340" s="33" t="s">
        <v>1125</v>
      </c>
      <c r="G340" s="33" t="s">
        <v>1125</v>
      </c>
      <c r="H340" s="33" t="s">
        <v>1125</v>
      </c>
    </row>
    <row r="341" spans="1:8" ht="29.25" customHeight="1" thickBot="1" x14ac:dyDescent="0.3">
      <c r="A341" s="31">
        <v>1.2</v>
      </c>
      <c r="B341" s="32" t="s">
        <v>1126</v>
      </c>
      <c r="C341" s="33" t="s">
        <v>1125</v>
      </c>
      <c r="D341" s="33" t="s">
        <v>1125</v>
      </c>
      <c r="E341" s="33" t="s">
        <v>1125</v>
      </c>
      <c r="F341" s="33" t="s">
        <v>1125</v>
      </c>
      <c r="G341" s="33" t="s">
        <v>1125</v>
      </c>
      <c r="H341" s="33" t="s">
        <v>1125</v>
      </c>
    </row>
    <row r="342" spans="1:8" ht="29.25" customHeight="1" thickBot="1" x14ac:dyDescent="0.3">
      <c r="A342" s="31">
        <v>1.3</v>
      </c>
      <c r="B342" s="32" t="s">
        <v>1127</v>
      </c>
      <c r="C342" s="33" t="s">
        <v>1125</v>
      </c>
      <c r="D342" s="33" t="s">
        <v>1125</v>
      </c>
      <c r="E342" s="33" t="s">
        <v>1125</v>
      </c>
      <c r="F342" s="33" t="s">
        <v>1125</v>
      </c>
      <c r="G342" s="33" t="s">
        <v>1125</v>
      </c>
      <c r="H342" s="33" t="s">
        <v>1125</v>
      </c>
    </row>
    <row r="343" spans="1:8" ht="29.25" customHeight="1" thickBot="1" x14ac:dyDescent="0.3">
      <c r="A343" s="31">
        <v>1.4</v>
      </c>
      <c r="B343" s="32" t="s">
        <v>1128</v>
      </c>
      <c r="C343" s="33" t="s">
        <v>1125</v>
      </c>
      <c r="D343" s="33" t="s">
        <v>1125</v>
      </c>
      <c r="E343" s="33" t="s">
        <v>1125</v>
      </c>
      <c r="F343" s="33" t="s">
        <v>1125</v>
      </c>
      <c r="G343" s="33" t="s">
        <v>1125</v>
      </c>
      <c r="H343" s="33" t="s">
        <v>1125</v>
      </c>
    </row>
    <row r="344" spans="1:8" ht="29.25" customHeight="1" thickBot="1" x14ac:dyDescent="0.3">
      <c r="A344" s="31">
        <v>1.5</v>
      </c>
      <c r="B344" s="32" t="s">
        <v>1129</v>
      </c>
      <c r="C344" s="33" t="s">
        <v>1130</v>
      </c>
      <c r="D344" s="33" t="s">
        <v>1130</v>
      </c>
      <c r="E344" s="33" t="s">
        <v>1130</v>
      </c>
      <c r="F344" s="33" t="s">
        <v>1130</v>
      </c>
      <c r="G344" s="33" t="s">
        <v>1130</v>
      </c>
      <c r="H344" s="33" t="s">
        <v>1130</v>
      </c>
    </row>
    <row r="345" spans="1:8" ht="29.25" customHeight="1" thickBot="1" x14ac:dyDescent="0.3">
      <c r="A345" s="31">
        <v>1.6</v>
      </c>
      <c r="B345" s="32" t="s">
        <v>1131</v>
      </c>
      <c r="C345" s="33" t="s">
        <v>1130</v>
      </c>
      <c r="D345" s="33" t="s">
        <v>1130</v>
      </c>
      <c r="E345" s="33" t="s">
        <v>1130</v>
      </c>
      <c r="F345" s="33" t="s">
        <v>1130</v>
      </c>
      <c r="G345" s="33" t="s">
        <v>1130</v>
      </c>
      <c r="H345" s="33" t="s">
        <v>1130</v>
      </c>
    </row>
    <row r="346" spans="1:8" ht="29.25" customHeight="1" thickBot="1" x14ac:dyDescent="0.3">
      <c r="A346" s="31">
        <v>1.7</v>
      </c>
      <c r="B346" s="32" t="s">
        <v>1132</v>
      </c>
      <c r="C346" s="33" t="s">
        <v>1133</v>
      </c>
      <c r="D346" s="33" t="s">
        <v>1133</v>
      </c>
      <c r="E346" s="33" t="s">
        <v>1133</v>
      </c>
      <c r="F346" s="33" t="s">
        <v>1133</v>
      </c>
      <c r="G346" s="33" t="s">
        <v>1133</v>
      </c>
      <c r="H346" s="33" t="s">
        <v>1133</v>
      </c>
    </row>
    <row r="347" spans="1:8" ht="29.25" customHeight="1" thickBot="1" x14ac:dyDescent="0.3">
      <c r="A347" s="31"/>
      <c r="B347" s="32"/>
      <c r="C347" s="35"/>
      <c r="D347" s="35"/>
      <c r="E347" s="35"/>
      <c r="F347" s="35"/>
      <c r="G347" s="35"/>
      <c r="H347" s="35"/>
    </row>
    <row r="348" spans="1:8" ht="29.25" customHeight="1" thickBot="1" x14ac:dyDescent="0.3">
      <c r="A348" s="51">
        <v>2</v>
      </c>
      <c r="B348" s="52" t="s">
        <v>1134</v>
      </c>
      <c r="C348" s="53"/>
      <c r="D348" s="54"/>
      <c r="E348" s="53"/>
      <c r="F348" s="54"/>
      <c r="G348" s="53"/>
      <c r="H348" s="35"/>
    </row>
    <row r="349" spans="1:8" ht="29.25" customHeight="1" thickBot="1" x14ac:dyDescent="0.3">
      <c r="A349" s="31">
        <v>2.1</v>
      </c>
      <c r="B349" s="32" t="s">
        <v>1135</v>
      </c>
      <c r="C349" s="33" t="s">
        <v>1136</v>
      </c>
      <c r="D349" s="35" t="s">
        <v>1137</v>
      </c>
      <c r="E349" s="35" t="s">
        <v>1137</v>
      </c>
      <c r="F349" s="35" t="s">
        <v>1137</v>
      </c>
      <c r="G349" s="35" t="s">
        <v>1137</v>
      </c>
      <c r="H349" s="35" t="s">
        <v>1137</v>
      </c>
    </row>
    <row r="350" spans="1:8" ht="29.25" customHeight="1" thickBot="1" x14ac:dyDescent="0.3">
      <c r="A350" s="31">
        <v>2.2000000000000002</v>
      </c>
      <c r="B350" s="32" t="s">
        <v>1138</v>
      </c>
      <c r="C350" s="33" t="s">
        <v>1139</v>
      </c>
      <c r="D350" s="35" t="s">
        <v>1140</v>
      </c>
      <c r="E350" s="33" t="s">
        <v>1141</v>
      </c>
      <c r="F350" s="35" t="s">
        <v>1142</v>
      </c>
      <c r="G350" s="33" t="s">
        <v>1143</v>
      </c>
      <c r="H350" s="35" t="s">
        <v>1144</v>
      </c>
    </row>
    <row r="351" spans="1:8" ht="29.25" customHeight="1" thickBot="1" x14ac:dyDescent="0.3">
      <c r="A351" s="31">
        <v>2.2999999999999998</v>
      </c>
      <c r="B351" s="32" t="s">
        <v>1145</v>
      </c>
      <c r="C351" s="33" t="s">
        <v>1146</v>
      </c>
      <c r="D351" s="35" t="s">
        <v>1147</v>
      </c>
      <c r="E351" s="35" t="s">
        <v>1148</v>
      </c>
      <c r="F351" s="35" t="s">
        <v>1149</v>
      </c>
      <c r="G351" s="35" t="s">
        <v>1150</v>
      </c>
      <c r="H351" s="35" t="s">
        <v>1151</v>
      </c>
    </row>
    <row r="352" spans="1:8" ht="29.25" customHeight="1" thickBot="1" x14ac:dyDescent="0.3">
      <c r="A352" s="31">
        <v>2.5</v>
      </c>
      <c r="B352" s="32" t="s">
        <v>1152</v>
      </c>
      <c r="C352" s="33" t="s">
        <v>1153</v>
      </c>
      <c r="D352" s="33" t="s">
        <v>1154</v>
      </c>
      <c r="E352" s="33" t="s">
        <v>1154</v>
      </c>
      <c r="F352" s="33" t="s">
        <v>1154</v>
      </c>
      <c r="G352" s="33" t="s">
        <v>1154</v>
      </c>
      <c r="H352" s="33" t="s">
        <v>1154</v>
      </c>
    </row>
    <row r="353" spans="1:8" ht="29.25" customHeight="1" thickBot="1" x14ac:dyDescent="0.3">
      <c r="A353" s="31">
        <v>2.6</v>
      </c>
      <c r="B353" s="32" t="s">
        <v>1155</v>
      </c>
      <c r="C353" s="35" t="s">
        <v>1156</v>
      </c>
      <c r="D353" s="35" t="s">
        <v>1156</v>
      </c>
      <c r="E353" s="35" t="s">
        <v>1156</v>
      </c>
      <c r="F353" s="35" t="s">
        <v>1156</v>
      </c>
      <c r="G353" s="35" t="s">
        <v>1156</v>
      </c>
      <c r="H353" s="35" t="s">
        <v>1156</v>
      </c>
    </row>
    <row r="354" spans="1:8" ht="7.5" customHeight="1" thickBot="1" x14ac:dyDescent="0.3">
      <c r="A354" s="31"/>
      <c r="B354" s="32"/>
      <c r="C354" s="35"/>
      <c r="D354" s="35"/>
      <c r="E354" s="35"/>
      <c r="F354" s="35"/>
      <c r="G354" s="35"/>
      <c r="H354" s="35"/>
    </row>
    <row r="355" spans="1:8" ht="29.25" customHeight="1" thickBot="1" x14ac:dyDescent="0.3">
      <c r="A355" s="51">
        <v>3</v>
      </c>
      <c r="B355" s="52" t="s">
        <v>1157</v>
      </c>
      <c r="C355" s="53"/>
      <c r="D355" s="54"/>
      <c r="E355" s="53"/>
      <c r="F355" s="54"/>
      <c r="G355" s="53"/>
      <c r="H355" s="54"/>
    </row>
    <row r="356" spans="1:8" ht="29.25" customHeight="1" thickBot="1" x14ac:dyDescent="0.3">
      <c r="A356" s="31">
        <v>3.1</v>
      </c>
      <c r="B356" s="32" t="s">
        <v>1158</v>
      </c>
      <c r="C356" s="33" t="s">
        <v>1159</v>
      </c>
      <c r="D356" s="33" t="s">
        <v>1160</v>
      </c>
      <c r="E356" s="33" t="s">
        <v>1161</v>
      </c>
      <c r="F356" s="33" t="s">
        <v>1162</v>
      </c>
      <c r="G356" s="33">
        <v>48</v>
      </c>
      <c r="H356" s="33" t="s">
        <v>1163</v>
      </c>
    </row>
    <row r="357" spans="1:8" ht="29.25" customHeight="1" thickBot="1" x14ac:dyDescent="0.3">
      <c r="A357" s="31">
        <v>3.2</v>
      </c>
      <c r="B357" s="32" t="s">
        <v>1164</v>
      </c>
      <c r="C357" s="33" t="s">
        <v>1165</v>
      </c>
      <c r="D357" s="65">
        <v>61608</v>
      </c>
      <c r="E357" s="41">
        <v>6284016</v>
      </c>
      <c r="F357" s="65">
        <v>640969632</v>
      </c>
      <c r="G357" s="41">
        <v>6537890246</v>
      </c>
      <c r="H357" s="65">
        <v>6668648051</v>
      </c>
    </row>
    <row r="358" spans="1:8" ht="29.25" customHeight="1" thickBot="1" x14ac:dyDescent="0.3">
      <c r="A358" s="31">
        <v>3.3</v>
      </c>
      <c r="B358" s="32" t="s">
        <v>1166</v>
      </c>
      <c r="C358" s="33" t="s">
        <v>1167</v>
      </c>
      <c r="D358" s="35" t="s">
        <v>1168</v>
      </c>
      <c r="E358" s="33" t="s">
        <v>1169</v>
      </c>
      <c r="F358" s="35" t="s">
        <v>1170</v>
      </c>
      <c r="G358" s="33" t="s">
        <v>1171</v>
      </c>
      <c r="H358" s="35" t="s">
        <v>1172</v>
      </c>
    </row>
    <row r="359" spans="1:8" ht="29.25" customHeight="1" thickBot="1" x14ac:dyDescent="0.3">
      <c r="A359" s="31">
        <v>3.4</v>
      </c>
      <c r="B359" s="32" t="s">
        <v>1173</v>
      </c>
      <c r="C359" s="33" t="s">
        <v>1174</v>
      </c>
      <c r="D359" s="65">
        <v>528331</v>
      </c>
      <c r="E359" s="41">
        <v>53361431</v>
      </c>
      <c r="F359" s="65">
        <v>5389504531</v>
      </c>
      <c r="G359" s="41">
        <v>5443399576</v>
      </c>
      <c r="H359" s="65">
        <v>5497833572</v>
      </c>
    </row>
    <row r="360" spans="1:8" ht="10.5" customHeight="1" thickBot="1" x14ac:dyDescent="0.3">
      <c r="A360" s="31"/>
      <c r="B360" s="32"/>
      <c r="C360" s="35"/>
      <c r="D360" s="35"/>
      <c r="E360" s="35"/>
      <c r="F360" s="35"/>
      <c r="G360" s="35"/>
      <c r="H360" s="35"/>
    </row>
    <row r="361" spans="1:8" ht="29.25" customHeight="1" thickBot="1" x14ac:dyDescent="0.3">
      <c r="A361" s="51">
        <v>4</v>
      </c>
      <c r="B361" s="52" t="s">
        <v>1175</v>
      </c>
      <c r="C361" s="53"/>
      <c r="D361" s="54"/>
      <c r="E361" s="53"/>
      <c r="F361" s="54"/>
      <c r="G361" s="53"/>
      <c r="H361" s="54"/>
    </row>
    <row r="362" spans="1:8" ht="29.25" customHeight="1" thickBot="1" x14ac:dyDescent="0.3">
      <c r="A362" s="31">
        <v>4.0999999999999996</v>
      </c>
      <c r="B362" s="32" t="s">
        <v>1176</v>
      </c>
      <c r="C362" s="33" t="s">
        <v>1177</v>
      </c>
      <c r="D362" s="35" t="s">
        <v>1177</v>
      </c>
      <c r="E362" s="33" t="s">
        <v>1177</v>
      </c>
      <c r="F362" s="35" t="s">
        <v>1177</v>
      </c>
      <c r="G362" s="33" t="s">
        <v>1177</v>
      </c>
      <c r="H362" s="35" t="s">
        <v>1177</v>
      </c>
    </row>
    <row r="363" spans="1:8" ht="29.25" customHeight="1" thickBot="1" x14ac:dyDescent="0.3">
      <c r="A363" s="31">
        <v>4.2</v>
      </c>
      <c r="B363" s="32" t="s">
        <v>1178</v>
      </c>
      <c r="C363" s="35" t="s">
        <v>1179</v>
      </c>
      <c r="D363" s="35" t="s">
        <v>1179</v>
      </c>
      <c r="E363" s="35" t="s">
        <v>1179</v>
      </c>
      <c r="F363" s="35">
        <v>7</v>
      </c>
      <c r="G363" s="35">
        <v>7</v>
      </c>
      <c r="H363" s="35">
        <v>9</v>
      </c>
    </row>
    <row r="364" spans="1:8" ht="29.25" customHeight="1" thickBot="1" x14ac:dyDescent="0.3">
      <c r="A364" s="31">
        <v>4.3</v>
      </c>
      <c r="B364" s="32" t="s">
        <v>1180</v>
      </c>
      <c r="C364" s="35" t="s">
        <v>1181</v>
      </c>
      <c r="D364" s="35" t="s">
        <v>1182</v>
      </c>
      <c r="E364" s="35" t="s">
        <v>1182</v>
      </c>
      <c r="F364" s="35">
        <v>90</v>
      </c>
      <c r="G364" s="35">
        <v>90</v>
      </c>
      <c r="H364" s="35">
        <v>92</v>
      </c>
    </row>
    <row r="365" spans="1:8" ht="29.25" customHeight="1" thickBot="1" x14ac:dyDescent="0.3">
      <c r="A365" s="31">
        <v>4.4000000000000004</v>
      </c>
      <c r="B365" s="32" t="s">
        <v>1183</v>
      </c>
      <c r="C365" s="33">
        <v>39</v>
      </c>
      <c r="D365" s="35">
        <v>39</v>
      </c>
      <c r="E365" s="33">
        <v>39</v>
      </c>
      <c r="F365" s="35">
        <v>39</v>
      </c>
      <c r="G365" s="33">
        <v>39</v>
      </c>
      <c r="H365" s="35">
        <v>39</v>
      </c>
    </row>
    <row r="366" spans="1:8" ht="29.25" customHeight="1" thickBot="1" x14ac:dyDescent="0.3">
      <c r="A366" s="31">
        <v>4.5</v>
      </c>
      <c r="B366" s="32" t="s">
        <v>1184</v>
      </c>
      <c r="C366" s="33">
        <v>3.1219999999999999</v>
      </c>
      <c r="D366" s="35">
        <v>3.278</v>
      </c>
      <c r="E366" s="33">
        <v>3.278</v>
      </c>
      <c r="F366" s="35">
        <v>3.278</v>
      </c>
      <c r="G366" s="33">
        <v>3.278</v>
      </c>
      <c r="H366" s="35">
        <v>3.278</v>
      </c>
    </row>
    <row r="367" spans="1:8" ht="29.25" customHeight="1" thickBot="1" x14ac:dyDescent="0.3">
      <c r="A367" s="31">
        <v>4.5999999999999996</v>
      </c>
      <c r="B367" s="32" t="s">
        <v>1185</v>
      </c>
      <c r="C367" s="33">
        <v>4.1559999999999997</v>
      </c>
      <c r="D367" s="35">
        <v>4.28</v>
      </c>
      <c r="E367" s="33">
        <v>4.28</v>
      </c>
      <c r="F367" s="35">
        <v>4.28</v>
      </c>
      <c r="G367" s="33">
        <v>4.28</v>
      </c>
      <c r="H367" s="35">
        <v>4.28</v>
      </c>
    </row>
    <row r="368" spans="1:8" ht="8.25" customHeight="1" thickBot="1" x14ac:dyDescent="0.3">
      <c r="A368" s="31"/>
      <c r="B368" s="32"/>
      <c r="C368" s="35"/>
      <c r="D368" s="35"/>
      <c r="E368" s="35"/>
      <c r="F368" s="35"/>
      <c r="G368" s="35"/>
      <c r="H368" s="35"/>
    </row>
    <row r="369" spans="1:8" ht="29.25" customHeight="1" thickBot="1" x14ac:dyDescent="0.3">
      <c r="A369" s="51">
        <v>5</v>
      </c>
      <c r="B369" s="52" t="s">
        <v>1186</v>
      </c>
      <c r="C369" s="53"/>
      <c r="D369" s="54"/>
      <c r="E369" s="53"/>
      <c r="F369" s="54"/>
      <c r="G369" s="53"/>
      <c r="H369" s="54"/>
    </row>
    <row r="370" spans="1:8" ht="29.25" customHeight="1" thickBot="1" x14ac:dyDescent="0.3">
      <c r="A370" s="31">
        <v>5.0999999999999996</v>
      </c>
      <c r="B370" s="32" t="s">
        <v>1187</v>
      </c>
      <c r="C370" s="40">
        <v>0.92</v>
      </c>
      <c r="D370" s="40">
        <v>0.95</v>
      </c>
      <c r="E370" s="40">
        <v>1</v>
      </c>
      <c r="F370" s="40">
        <v>1</v>
      </c>
      <c r="G370" s="40">
        <v>1</v>
      </c>
      <c r="H370" s="40">
        <v>1</v>
      </c>
    </row>
    <row r="371" spans="1:8" ht="29.25" customHeight="1" thickBot="1" x14ac:dyDescent="0.3">
      <c r="A371" s="31">
        <v>5.2</v>
      </c>
      <c r="B371" s="32" t="s">
        <v>1188</v>
      </c>
      <c r="C371" s="40">
        <v>0.93</v>
      </c>
      <c r="D371" s="40">
        <v>0.95</v>
      </c>
      <c r="E371" s="40">
        <v>1</v>
      </c>
      <c r="F371" s="40">
        <v>1</v>
      </c>
      <c r="G371" s="40">
        <v>1</v>
      </c>
      <c r="H371" s="40">
        <v>1</v>
      </c>
    </row>
    <row r="372" spans="1:8" ht="29.25" customHeight="1" thickBot="1" x14ac:dyDescent="0.3">
      <c r="A372" s="31">
        <v>5.3</v>
      </c>
      <c r="B372" s="32" t="s">
        <v>1189</v>
      </c>
      <c r="C372" s="33" t="s">
        <v>1190</v>
      </c>
      <c r="D372" s="32" t="s">
        <v>1191</v>
      </c>
      <c r="E372" s="55" t="s">
        <v>1191</v>
      </c>
      <c r="F372" s="32" t="s">
        <v>1191</v>
      </c>
      <c r="G372" s="55" t="s">
        <v>1191</v>
      </c>
      <c r="H372" s="32" t="s">
        <v>1191</v>
      </c>
    </row>
    <row r="373" spans="1:8" ht="29.25" customHeight="1" thickBot="1" x14ac:dyDescent="0.3">
      <c r="A373" s="31">
        <v>5.4</v>
      </c>
      <c r="B373" s="32" t="s">
        <v>1192</v>
      </c>
      <c r="C373" s="40">
        <v>0.72</v>
      </c>
      <c r="D373" s="40">
        <v>0.9</v>
      </c>
      <c r="E373" s="40">
        <v>0.95</v>
      </c>
      <c r="F373" s="40">
        <v>1</v>
      </c>
      <c r="G373" s="40">
        <v>1</v>
      </c>
      <c r="H373" s="40">
        <v>1</v>
      </c>
    </row>
    <row r="374" spans="1:8" ht="29.25" customHeight="1" thickBot="1" x14ac:dyDescent="0.3">
      <c r="A374" s="31">
        <v>5.5</v>
      </c>
      <c r="B374" s="32" t="s">
        <v>1193</v>
      </c>
      <c r="C374" s="40">
        <v>0.95</v>
      </c>
      <c r="D374" s="40">
        <v>0.97</v>
      </c>
      <c r="E374" s="40">
        <v>1</v>
      </c>
      <c r="F374" s="40">
        <v>1</v>
      </c>
      <c r="G374" s="40">
        <v>1</v>
      </c>
      <c r="H374" s="40">
        <v>1</v>
      </c>
    </row>
    <row r="375" spans="1:8" ht="10.5" customHeight="1" thickBot="1" x14ac:dyDescent="0.3">
      <c r="A375" s="31"/>
      <c r="B375" s="32"/>
      <c r="C375" s="35"/>
      <c r="D375" s="35"/>
      <c r="E375" s="35"/>
      <c r="F375" s="35"/>
      <c r="G375" s="35"/>
      <c r="H375" s="35"/>
    </row>
    <row r="376" spans="1:8" ht="29.25" customHeight="1" thickBot="1" x14ac:dyDescent="0.3">
      <c r="A376" s="51">
        <v>6</v>
      </c>
      <c r="B376" s="52" t="s">
        <v>1194</v>
      </c>
      <c r="C376" s="53"/>
      <c r="D376" s="54"/>
      <c r="E376" s="53"/>
      <c r="F376" s="54"/>
      <c r="G376" s="53"/>
      <c r="H376" s="54"/>
    </row>
    <row r="377" spans="1:8" ht="29.25" customHeight="1" thickBot="1" x14ac:dyDescent="0.3">
      <c r="A377" s="31">
        <v>6.1</v>
      </c>
      <c r="B377" s="32" t="s">
        <v>1195</v>
      </c>
      <c r="C377" s="33" t="s">
        <v>1196</v>
      </c>
      <c r="D377" s="39">
        <v>0.96</v>
      </c>
      <c r="E377" s="39">
        <v>0.98</v>
      </c>
      <c r="F377" s="39">
        <v>1</v>
      </c>
      <c r="G377" s="39">
        <v>1</v>
      </c>
      <c r="H377" s="39">
        <v>1</v>
      </c>
    </row>
    <row r="378" spans="1:8" ht="29.25" customHeight="1" thickBot="1" x14ac:dyDescent="0.3">
      <c r="A378" s="31">
        <v>6.2</v>
      </c>
      <c r="B378" s="32" t="s">
        <v>1197</v>
      </c>
      <c r="C378" s="40">
        <v>0.01</v>
      </c>
      <c r="D378" s="66">
        <v>7.0000000000000001E-3</v>
      </c>
      <c r="E378" s="66">
        <v>6.0000000000000001E-3</v>
      </c>
      <c r="F378" s="66">
        <v>5.0000000000000001E-3</v>
      </c>
      <c r="G378" s="66">
        <v>4.0000000000000001E-3</v>
      </c>
      <c r="H378" s="66">
        <v>3.0000000000000001E-3</v>
      </c>
    </row>
    <row r="379" spans="1:8" ht="7.5" customHeight="1" thickBot="1" x14ac:dyDescent="0.3">
      <c r="A379" s="31"/>
      <c r="B379" s="32"/>
      <c r="C379" s="35"/>
      <c r="D379" s="35"/>
      <c r="E379" s="35"/>
      <c r="F379" s="35"/>
      <c r="G379" s="35"/>
      <c r="H379" s="35"/>
    </row>
    <row r="380" spans="1:8" ht="29.25" customHeight="1" thickBot="1" x14ac:dyDescent="0.3">
      <c r="A380" s="51">
        <v>7</v>
      </c>
      <c r="B380" s="52" t="s">
        <v>1198</v>
      </c>
      <c r="C380" s="53"/>
      <c r="D380" s="54"/>
      <c r="E380" s="53"/>
      <c r="F380" s="54"/>
      <c r="G380" s="53"/>
      <c r="H380" s="54"/>
    </row>
    <row r="381" spans="1:8" ht="29.25" customHeight="1" thickBot="1" x14ac:dyDescent="0.3">
      <c r="A381" s="31">
        <v>7.1</v>
      </c>
      <c r="B381" s="32" t="s">
        <v>1199</v>
      </c>
      <c r="C381" s="33" t="s">
        <v>1200</v>
      </c>
      <c r="D381" s="33" t="s">
        <v>1200</v>
      </c>
      <c r="E381" s="33" t="s">
        <v>1200</v>
      </c>
      <c r="F381" s="33" t="s">
        <v>1200</v>
      </c>
      <c r="G381" s="33" t="s">
        <v>1200</v>
      </c>
      <c r="H381" s="33" t="s">
        <v>1200</v>
      </c>
    </row>
    <row r="382" spans="1:8" ht="67.5" customHeight="1" thickBot="1" x14ac:dyDescent="0.3">
      <c r="A382" s="31">
        <v>7.2</v>
      </c>
      <c r="B382" s="32" t="s">
        <v>1201</v>
      </c>
      <c r="C382" s="33" t="s">
        <v>1200</v>
      </c>
      <c r="D382" s="33" t="s">
        <v>1200</v>
      </c>
      <c r="E382" s="33" t="s">
        <v>1200</v>
      </c>
      <c r="F382" s="33" t="s">
        <v>1200</v>
      </c>
      <c r="G382" s="33" t="s">
        <v>1200</v>
      </c>
      <c r="H382" s="33" t="s">
        <v>1200</v>
      </c>
    </row>
    <row r="383" spans="1:8" ht="55.5" customHeight="1" thickBot="1" x14ac:dyDescent="0.3">
      <c r="A383" s="31">
        <v>7.3</v>
      </c>
      <c r="B383" s="32" t="s">
        <v>1202</v>
      </c>
      <c r="C383" s="33" t="s">
        <v>1203</v>
      </c>
      <c r="D383" s="33" t="s">
        <v>1203</v>
      </c>
      <c r="E383" s="33" t="s">
        <v>1203</v>
      </c>
      <c r="F383" s="33" t="s">
        <v>1203</v>
      </c>
      <c r="G383" s="33" t="s">
        <v>1203</v>
      </c>
      <c r="H383" s="33" t="s">
        <v>1203</v>
      </c>
    </row>
  </sheetData>
  <mergeCells count="14">
    <mergeCell ref="G134:G135"/>
    <mergeCell ref="H134:H135"/>
    <mergeCell ref="A134:A135"/>
    <mergeCell ref="B134:B135"/>
    <mergeCell ref="C134:C135"/>
    <mergeCell ref="D134:D135"/>
    <mergeCell ref="E134:E135"/>
    <mergeCell ref="F134:F135"/>
    <mergeCell ref="B7:H7"/>
    <mergeCell ref="A1:H1"/>
    <mergeCell ref="A3:A5"/>
    <mergeCell ref="B3:B5"/>
    <mergeCell ref="C3:C4"/>
    <mergeCell ref="D3:H4"/>
  </mergeCells>
  <pageMargins left="0.7" right="0.7" top="0.75" bottom="0.75" header="0.3" footer="0.3"/>
  <pageSetup orientation="portrait" horizontalDpi="0" verticalDpi="0"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Z102"/>
  <sheetViews>
    <sheetView tabSelected="1" topLeftCell="C4" zoomScale="80" zoomScaleNormal="80" workbookViewId="0">
      <pane xSplit="5" ySplit="6" topLeftCell="H13" activePane="bottomRight" state="frozen"/>
      <selection activeCell="C4" sqref="C4"/>
      <selection pane="topRight" activeCell="H4" sqref="H4"/>
      <selection pane="bottomLeft" activeCell="C10" sqref="C10"/>
      <selection pane="bottomRight" activeCell="G15" sqref="G15"/>
    </sheetView>
  </sheetViews>
  <sheetFormatPr defaultRowHeight="15" x14ac:dyDescent="0.25"/>
  <cols>
    <col min="1" max="1" width="9.140625" style="68"/>
    <col min="2" max="2" width="6.140625" style="68" customWidth="1"/>
    <col min="3" max="3" width="32" style="68" customWidth="1"/>
    <col min="4" max="4" width="22.140625" style="68" customWidth="1"/>
    <col min="5" max="5" width="18.140625" style="68" customWidth="1"/>
    <col min="6" max="6" width="35.7109375" style="68" customWidth="1"/>
    <col min="7" max="7" width="33" style="68" customWidth="1"/>
    <col min="8" max="8" width="26.5703125" style="68" customWidth="1"/>
    <col min="9" max="9" width="26.28515625" style="68" customWidth="1"/>
    <col min="10" max="10" width="19.140625" style="68" customWidth="1"/>
    <col min="11" max="11" width="27.28515625" style="68" customWidth="1"/>
    <col min="12" max="12" width="18.42578125" style="68" customWidth="1"/>
    <col min="13" max="13" width="26.42578125" style="68" customWidth="1"/>
    <col min="14" max="14" width="19.5703125" style="68" customWidth="1"/>
    <col min="15" max="15" width="26.7109375" style="68" customWidth="1"/>
    <col min="16" max="16" width="19.140625" style="68" customWidth="1"/>
    <col min="17" max="17" width="27.5703125" style="68" customWidth="1"/>
    <col min="18" max="18" width="18.85546875" style="68" customWidth="1"/>
    <col min="19" max="19" width="26.7109375" style="68" customWidth="1"/>
    <col min="20" max="20" width="19.85546875" style="68" customWidth="1"/>
    <col min="21" max="21" width="16.7109375" style="68" customWidth="1"/>
    <col min="22" max="22" width="10" style="131" customWidth="1"/>
    <col min="23" max="16384" width="9.140625" style="68"/>
  </cols>
  <sheetData>
    <row r="1" spans="2:26" ht="22.5" x14ac:dyDescent="0.25">
      <c r="C1" s="313" t="s">
        <v>1204</v>
      </c>
      <c r="D1" s="313"/>
      <c r="E1" s="313"/>
      <c r="F1" s="313"/>
      <c r="G1" s="313"/>
      <c r="H1" s="313"/>
      <c r="I1" s="313"/>
      <c r="J1" s="313"/>
      <c r="K1" s="313"/>
      <c r="L1" s="313"/>
      <c r="M1" s="313"/>
      <c r="N1" s="313"/>
      <c r="O1" s="313"/>
      <c r="P1" s="313"/>
      <c r="Q1" s="313"/>
      <c r="R1" s="313"/>
      <c r="S1" s="313"/>
      <c r="T1" s="313"/>
      <c r="U1" s="313"/>
      <c r="V1" s="313"/>
      <c r="W1" s="69"/>
      <c r="X1" s="69"/>
      <c r="Y1" s="69"/>
      <c r="Z1" s="69"/>
    </row>
    <row r="2" spans="2:26" ht="22.5" x14ac:dyDescent="0.25">
      <c r="C2" s="313" t="s">
        <v>1205</v>
      </c>
      <c r="D2" s="313"/>
      <c r="E2" s="313"/>
      <c r="F2" s="313"/>
      <c r="G2" s="313"/>
      <c r="H2" s="313"/>
      <c r="I2" s="313"/>
      <c r="J2" s="313"/>
      <c r="K2" s="313"/>
      <c r="L2" s="313"/>
      <c r="M2" s="313"/>
      <c r="N2" s="313"/>
      <c r="O2" s="313"/>
      <c r="P2" s="313"/>
      <c r="Q2" s="313"/>
      <c r="R2" s="313"/>
      <c r="S2" s="313"/>
      <c r="T2" s="313"/>
      <c r="U2" s="313"/>
      <c r="V2" s="313"/>
      <c r="W2" s="69"/>
      <c r="X2" s="69"/>
      <c r="Y2" s="69"/>
      <c r="Z2" s="69"/>
    </row>
    <row r="3" spans="2:26" ht="22.5" x14ac:dyDescent="0.25">
      <c r="C3" s="313" t="s">
        <v>1206</v>
      </c>
      <c r="D3" s="313"/>
      <c r="E3" s="313"/>
      <c r="F3" s="313"/>
      <c r="G3" s="313"/>
      <c r="H3" s="313"/>
      <c r="I3" s="313"/>
      <c r="J3" s="313"/>
      <c r="K3" s="313"/>
      <c r="L3" s="313"/>
      <c r="M3" s="313"/>
      <c r="N3" s="313"/>
      <c r="O3" s="313"/>
      <c r="P3" s="313"/>
      <c r="Q3" s="313"/>
      <c r="R3" s="313"/>
      <c r="S3" s="313"/>
      <c r="T3" s="313"/>
      <c r="U3" s="313"/>
      <c r="V3" s="313"/>
      <c r="W3" s="69"/>
      <c r="X3" s="69"/>
      <c r="Y3" s="69"/>
      <c r="Z3" s="69"/>
    </row>
    <row r="4" spans="2:26" ht="18.75" customHeight="1" thickBot="1" x14ac:dyDescent="0.3"/>
    <row r="5" spans="2:26" s="70" customFormat="1" ht="39.75" customHeight="1" x14ac:dyDescent="0.25">
      <c r="B5" s="321" t="s">
        <v>1207</v>
      </c>
      <c r="C5" s="314" t="s">
        <v>1208</v>
      </c>
      <c r="D5" s="314" t="s">
        <v>1209</v>
      </c>
      <c r="E5" s="314" t="s">
        <v>1210</v>
      </c>
      <c r="F5" s="314" t="s">
        <v>1211</v>
      </c>
      <c r="G5" s="314" t="s">
        <v>1212</v>
      </c>
      <c r="H5" s="314" t="s">
        <v>1213</v>
      </c>
      <c r="I5" s="314" t="s">
        <v>1214</v>
      </c>
      <c r="J5" s="314"/>
      <c r="K5" s="314"/>
      <c r="L5" s="314"/>
      <c r="M5" s="314"/>
      <c r="N5" s="314"/>
      <c r="O5" s="314"/>
      <c r="P5" s="314"/>
      <c r="Q5" s="314"/>
      <c r="R5" s="314"/>
      <c r="S5" s="314"/>
      <c r="T5" s="314"/>
      <c r="U5" s="314" t="s">
        <v>1215</v>
      </c>
      <c r="V5" s="317" t="s">
        <v>1216</v>
      </c>
    </row>
    <row r="6" spans="2:26" s="70" customFormat="1" ht="45.75" customHeight="1" x14ac:dyDescent="0.25">
      <c r="B6" s="322"/>
      <c r="C6" s="315"/>
      <c r="D6" s="315"/>
      <c r="E6" s="315"/>
      <c r="F6" s="315"/>
      <c r="G6" s="315"/>
      <c r="H6" s="315"/>
      <c r="I6" s="315" t="s">
        <v>1217</v>
      </c>
      <c r="J6" s="315"/>
      <c r="K6" s="315" t="s">
        <v>1218</v>
      </c>
      <c r="L6" s="315"/>
      <c r="M6" s="315" t="s">
        <v>1219</v>
      </c>
      <c r="N6" s="315"/>
      <c r="O6" s="315" t="s">
        <v>1220</v>
      </c>
      <c r="P6" s="315"/>
      <c r="Q6" s="315" t="s">
        <v>1221</v>
      </c>
      <c r="R6" s="315"/>
      <c r="S6" s="320" t="s">
        <v>1222</v>
      </c>
      <c r="T6" s="320"/>
      <c r="U6" s="315"/>
      <c r="V6" s="318"/>
    </row>
    <row r="7" spans="2:26" s="70" customFormat="1" ht="16.5" thickBot="1" x14ac:dyDescent="0.3">
      <c r="B7" s="323"/>
      <c r="C7" s="316"/>
      <c r="D7" s="316"/>
      <c r="E7" s="316"/>
      <c r="F7" s="316"/>
      <c r="G7" s="316"/>
      <c r="H7" s="316"/>
      <c r="I7" s="71" t="s">
        <v>1223</v>
      </c>
      <c r="J7" s="72" t="s">
        <v>1224</v>
      </c>
      <c r="K7" s="71" t="s">
        <v>1223</v>
      </c>
      <c r="L7" s="72" t="s">
        <v>1224</v>
      </c>
      <c r="M7" s="71" t="s">
        <v>1223</v>
      </c>
      <c r="N7" s="72" t="s">
        <v>1224</v>
      </c>
      <c r="O7" s="71" t="s">
        <v>1223</v>
      </c>
      <c r="P7" s="72" t="s">
        <v>1224</v>
      </c>
      <c r="Q7" s="71" t="s">
        <v>1223</v>
      </c>
      <c r="R7" s="72" t="s">
        <v>1224</v>
      </c>
      <c r="S7" s="71" t="s">
        <v>1223</v>
      </c>
      <c r="T7" s="72" t="s">
        <v>1224</v>
      </c>
      <c r="U7" s="316"/>
      <c r="V7" s="319"/>
    </row>
    <row r="8" spans="2:26" s="76" customFormat="1" ht="13.5" thickBot="1" x14ac:dyDescent="0.25">
      <c r="B8" s="73">
        <v>-1</v>
      </c>
      <c r="C8" s="74">
        <v>-2</v>
      </c>
      <c r="D8" s="74">
        <v>-3</v>
      </c>
      <c r="E8" s="74">
        <v>-4</v>
      </c>
      <c r="F8" s="74">
        <v>-5</v>
      </c>
      <c r="G8" s="74">
        <v>-6</v>
      </c>
      <c r="H8" s="74">
        <v>-7</v>
      </c>
      <c r="I8" s="74">
        <v>-8</v>
      </c>
      <c r="J8" s="74">
        <v>-9</v>
      </c>
      <c r="K8" s="74">
        <v>-10</v>
      </c>
      <c r="L8" s="74">
        <v>-11</v>
      </c>
      <c r="M8" s="74">
        <v>-12</v>
      </c>
      <c r="N8" s="74">
        <v>-13</v>
      </c>
      <c r="O8" s="74">
        <v>-14</v>
      </c>
      <c r="P8" s="74">
        <v>-15</v>
      </c>
      <c r="Q8" s="74">
        <v>-16</v>
      </c>
      <c r="R8" s="74">
        <v>-17</v>
      </c>
      <c r="S8" s="74">
        <v>-18</v>
      </c>
      <c r="T8" s="74">
        <v>-19</v>
      </c>
      <c r="U8" s="74">
        <v>-20</v>
      </c>
      <c r="V8" s="75">
        <v>-21</v>
      </c>
    </row>
    <row r="9" spans="2:26" s="82" customFormat="1" ht="30.75" customHeight="1" thickBot="1" x14ac:dyDescent="0.3">
      <c r="B9" s="77"/>
      <c r="C9" s="324"/>
      <c r="D9" s="325"/>
      <c r="E9" s="325"/>
      <c r="F9" s="326"/>
      <c r="G9" s="78"/>
      <c r="H9" s="78"/>
      <c r="I9" s="79"/>
      <c r="J9" s="80"/>
      <c r="K9" s="79"/>
      <c r="L9" s="80"/>
      <c r="M9" s="79"/>
      <c r="N9" s="80"/>
      <c r="O9" s="79"/>
      <c r="P9" s="80"/>
      <c r="Q9" s="79"/>
      <c r="R9" s="80"/>
      <c r="S9" s="79"/>
      <c r="T9" s="80"/>
      <c r="U9" s="79"/>
      <c r="V9" s="81"/>
    </row>
    <row r="10" spans="2:26" s="82" customFormat="1" ht="42" customHeight="1" thickBot="1" x14ac:dyDescent="0.3">
      <c r="B10" s="83"/>
      <c r="C10" s="84"/>
      <c r="D10" s="327"/>
      <c r="E10" s="328"/>
      <c r="F10" s="329"/>
      <c r="G10" s="85"/>
      <c r="H10" s="85"/>
      <c r="I10" s="86"/>
      <c r="J10" s="87"/>
      <c r="K10" s="86"/>
      <c r="L10" s="87"/>
      <c r="M10" s="86"/>
      <c r="N10" s="87"/>
      <c r="O10" s="86"/>
      <c r="P10" s="87"/>
      <c r="Q10" s="86"/>
      <c r="R10" s="87"/>
      <c r="S10" s="86"/>
      <c r="T10" s="87"/>
      <c r="U10" s="86"/>
      <c r="V10" s="88"/>
    </row>
    <row r="11" spans="2:26" ht="54" customHeight="1" thickBot="1" x14ac:dyDescent="0.3">
      <c r="B11" s="89" t="s">
        <v>1226</v>
      </c>
      <c r="C11" s="212" t="s">
        <v>276</v>
      </c>
      <c r="D11" s="336" t="s">
        <v>12</v>
      </c>
      <c r="E11" s="137" t="s">
        <v>1325</v>
      </c>
      <c r="F11" s="219" t="s">
        <v>1227</v>
      </c>
      <c r="G11" s="220"/>
      <c r="H11" s="221"/>
      <c r="I11" s="222"/>
      <c r="J11" s="223"/>
      <c r="K11" s="222"/>
      <c r="L11" s="224"/>
      <c r="M11" s="222"/>
      <c r="N11" s="224"/>
      <c r="O11" s="222"/>
      <c r="P11" s="224"/>
      <c r="Q11" s="222"/>
      <c r="R11" s="224"/>
      <c r="S11" s="222"/>
      <c r="T11" s="224"/>
      <c r="U11" s="225"/>
      <c r="V11" s="138"/>
    </row>
    <row r="12" spans="2:26" s="193" customFormat="1" ht="36.75" customHeight="1" x14ac:dyDescent="0.25">
      <c r="B12" s="192"/>
      <c r="C12" s="211"/>
      <c r="D12" s="337"/>
      <c r="E12" s="213" t="s">
        <v>1327</v>
      </c>
      <c r="F12" s="214" t="s">
        <v>1228</v>
      </c>
      <c r="G12" s="215"/>
      <c r="H12" s="216"/>
      <c r="I12" s="217"/>
      <c r="J12" s="217">
        <f>SUM(J13:J15)</f>
        <v>113175900</v>
      </c>
      <c r="K12" s="217"/>
      <c r="L12" s="217">
        <f>SUM(L13:L15)</f>
        <v>124493490</v>
      </c>
      <c r="M12" s="217"/>
      <c r="N12" s="217">
        <f>SUM(N13:N15)</f>
        <v>136942839</v>
      </c>
      <c r="O12" s="217"/>
      <c r="P12" s="217">
        <f>SUM(P13:P15)</f>
        <v>150637122.90000004</v>
      </c>
      <c r="Q12" s="217"/>
      <c r="R12" s="217">
        <f>SUM(R13:R15)</f>
        <v>165700835.19000006</v>
      </c>
      <c r="S12" s="217"/>
      <c r="T12" s="217">
        <f>SUM(T13:T15)</f>
        <v>165700835</v>
      </c>
      <c r="U12" s="211"/>
      <c r="V12" s="218"/>
    </row>
    <row r="13" spans="2:26" ht="38.25" customHeight="1" x14ac:dyDescent="0.25">
      <c r="B13" s="91"/>
      <c r="C13" s="139"/>
      <c r="D13" s="139"/>
      <c r="E13" s="340" t="s">
        <v>1326</v>
      </c>
      <c r="F13" s="338" t="s">
        <v>1230</v>
      </c>
      <c r="G13" s="142" t="s">
        <v>1229</v>
      </c>
      <c r="H13" s="177" t="s">
        <v>1306</v>
      </c>
      <c r="I13" s="178">
        <v>32575</v>
      </c>
      <c r="J13" s="143">
        <v>72361000</v>
      </c>
      <c r="K13" s="178">
        <v>32576</v>
      </c>
      <c r="L13" s="144">
        <f>+J13*110%</f>
        <v>79597100</v>
      </c>
      <c r="M13" s="178">
        <v>32577</v>
      </c>
      <c r="N13" s="144">
        <f>+L13*110%</f>
        <v>87556810</v>
      </c>
      <c r="O13" s="178">
        <v>32578</v>
      </c>
      <c r="P13" s="144">
        <f>+N13*110%</f>
        <v>96312491.000000015</v>
      </c>
      <c r="Q13" s="178">
        <v>32579</v>
      </c>
      <c r="R13" s="144">
        <f>+P13*110%</f>
        <v>105943740.10000002</v>
      </c>
      <c r="S13" s="178">
        <v>32579</v>
      </c>
      <c r="T13" s="145">
        <v>105943740</v>
      </c>
      <c r="U13" s="334" t="s">
        <v>1232</v>
      </c>
      <c r="V13" s="307" t="s">
        <v>1233</v>
      </c>
    </row>
    <row r="14" spans="2:26" ht="31.5" customHeight="1" x14ac:dyDescent="0.25">
      <c r="B14" s="130"/>
      <c r="C14" s="139"/>
      <c r="D14" s="139"/>
      <c r="E14" s="339"/>
      <c r="F14" s="339"/>
      <c r="G14" s="142" t="s">
        <v>1444</v>
      </c>
      <c r="H14" s="209" t="s">
        <v>1317</v>
      </c>
      <c r="I14" s="208" t="s">
        <v>1317</v>
      </c>
      <c r="J14" s="143"/>
      <c r="K14" s="208" t="s">
        <v>1317</v>
      </c>
      <c r="L14" s="144"/>
      <c r="M14" s="208" t="s">
        <v>1317</v>
      </c>
      <c r="N14" s="144"/>
      <c r="O14" s="208" t="s">
        <v>1317</v>
      </c>
      <c r="P14" s="144"/>
      <c r="Q14" s="208" t="s">
        <v>1317</v>
      </c>
      <c r="R14" s="144"/>
      <c r="S14" s="208" t="s">
        <v>1317</v>
      </c>
      <c r="T14" s="145"/>
      <c r="U14" s="334"/>
      <c r="V14" s="308"/>
    </row>
    <row r="15" spans="2:26" ht="48.75" customHeight="1" x14ac:dyDescent="0.25">
      <c r="B15" s="130"/>
      <c r="C15" s="139"/>
      <c r="D15" s="139"/>
      <c r="E15" s="140" t="s">
        <v>1328</v>
      </c>
      <c r="F15" s="141" t="s">
        <v>1231</v>
      </c>
      <c r="G15" s="142" t="s">
        <v>1443</v>
      </c>
      <c r="H15" s="179" t="s">
        <v>1318</v>
      </c>
      <c r="I15" s="179" t="s">
        <v>1318</v>
      </c>
      <c r="J15" s="144">
        <v>40814900</v>
      </c>
      <c r="K15" s="179" t="s">
        <v>1318</v>
      </c>
      <c r="L15" s="144">
        <f>+J15*110%</f>
        <v>44896390</v>
      </c>
      <c r="M15" s="208" t="s">
        <v>1317</v>
      </c>
      <c r="N15" s="144">
        <f>+L15*110%</f>
        <v>49386029.000000007</v>
      </c>
      <c r="O15" s="208" t="s">
        <v>1317</v>
      </c>
      <c r="P15" s="144">
        <f>+N15*110%</f>
        <v>54324631.900000013</v>
      </c>
      <c r="Q15" s="208" t="s">
        <v>1317</v>
      </c>
      <c r="R15" s="144">
        <f>+P15*110%</f>
        <v>59757095.090000018</v>
      </c>
      <c r="S15" s="208" t="s">
        <v>1317</v>
      </c>
      <c r="T15" s="145">
        <v>59757095</v>
      </c>
      <c r="U15" s="334"/>
      <c r="V15" s="309"/>
    </row>
    <row r="16" spans="2:26" s="207" customFormat="1" ht="35.25" customHeight="1" x14ac:dyDescent="0.2">
      <c r="B16" s="204"/>
      <c r="C16" s="195"/>
      <c r="D16" s="195"/>
      <c r="E16" s="213" t="s">
        <v>1329</v>
      </c>
      <c r="F16" s="205" t="s">
        <v>1305</v>
      </c>
      <c r="G16" s="198"/>
      <c r="H16" s="198"/>
      <c r="I16" s="199"/>
      <c r="J16" s="199">
        <f>SUM(J17)</f>
        <v>424601900</v>
      </c>
      <c r="K16" s="199"/>
      <c r="L16" s="199">
        <f>SUM(L17)</f>
        <v>467062090.00000006</v>
      </c>
      <c r="M16" s="199"/>
      <c r="N16" s="199">
        <f>SUM(N17)</f>
        <v>513768299.00000012</v>
      </c>
      <c r="O16" s="199"/>
      <c r="P16" s="199">
        <f>SUM(P17)</f>
        <v>565145128.90000021</v>
      </c>
      <c r="Q16" s="199"/>
      <c r="R16" s="199">
        <f>SUM(R17)</f>
        <v>621659641.79000032</v>
      </c>
      <c r="S16" s="199"/>
      <c r="T16" s="199">
        <f>SUM(T17)</f>
        <v>621659642</v>
      </c>
      <c r="U16" s="206"/>
      <c r="V16" s="202"/>
    </row>
    <row r="17" spans="2:22" ht="63.75" customHeight="1" thickBot="1" x14ac:dyDescent="0.3">
      <c r="B17" s="130"/>
      <c r="C17" s="147"/>
      <c r="D17" s="147"/>
      <c r="E17" s="229" t="s">
        <v>1338</v>
      </c>
      <c r="F17" s="161" t="s">
        <v>1445</v>
      </c>
      <c r="G17" s="140" t="s">
        <v>1446</v>
      </c>
      <c r="H17" s="177" t="s">
        <v>1335</v>
      </c>
      <c r="I17" s="177" t="s">
        <v>1319</v>
      </c>
      <c r="J17" s="186">
        <v>424601900</v>
      </c>
      <c r="K17" s="177" t="s">
        <v>1319</v>
      </c>
      <c r="L17" s="182">
        <f>+J17*110%</f>
        <v>467062090.00000006</v>
      </c>
      <c r="M17" s="177" t="s">
        <v>1319</v>
      </c>
      <c r="N17" s="182">
        <f>+L17*110%</f>
        <v>513768299.00000012</v>
      </c>
      <c r="O17" s="177" t="s">
        <v>1319</v>
      </c>
      <c r="P17" s="182">
        <f>+N17*110%</f>
        <v>565145128.90000021</v>
      </c>
      <c r="Q17" s="177" t="s">
        <v>1319</v>
      </c>
      <c r="R17" s="182">
        <f>+P17*110%</f>
        <v>621659641.79000032</v>
      </c>
      <c r="S17" s="177" t="s">
        <v>1319</v>
      </c>
      <c r="T17" s="182">
        <v>621659642</v>
      </c>
      <c r="U17" s="189" t="s">
        <v>1232</v>
      </c>
      <c r="V17" s="159" t="s">
        <v>1233</v>
      </c>
    </row>
    <row r="18" spans="2:22" ht="56.25" customHeight="1" thickBot="1" x14ac:dyDescent="0.3">
      <c r="B18" s="89"/>
      <c r="C18" s="148" t="s">
        <v>32</v>
      </c>
      <c r="D18" s="335" t="s">
        <v>275</v>
      </c>
      <c r="E18" s="149" t="s">
        <v>1339</v>
      </c>
      <c r="F18" s="150" t="s">
        <v>1234</v>
      </c>
      <c r="G18" s="176"/>
      <c r="H18" s="176"/>
      <c r="I18" s="173"/>
      <c r="J18" s="174"/>
      <c r="K18" s="173"/>
      <c r="L18" s="174"/>
      <c r="M18" s="173"/>
      <c r="N18" s="174"/>
      <c r="O18" s="173"/>
      <c r="P18" s="174"/>
      <c r="Q18" s="173"/>
      <c r="R18" s="174"/>
      <c r="S18" s="173"/>
      <c r="T18" s="174"/>
      <c r="U18" s="151"/>
      <c r="V18" s="146"/>
    </row>
    <row r="19" spans="2:22" s="193" customFormat="1" ht="50.25" customHeight="1" thickBot="1" x14ac:dyDescent="0.3">
      <c r="B19" s="194"/>
      <c r="C19" s="195"/>
      <c r="D19" s="335"/>
      <c r="E19" s="149" t="s">
        <v>1340</v>
      </c>
      <c r="F19" s="197" t="s">
        <v>1240</v>
      </c>
      <c r="G19" s="198"/>
      <c r="H19" s="198"/>
      <c r="I19" s="199"/>
      <c r="J19" s="200">
        <f>SUM(J20:J22)</f>
        <v>4721228114</v>
      </c>
      <c r="K19" s="199"/>
      <c r="L19" s="200">
        <f>SUM(L20:L22)</f>
        <v>5193350925.4000006</v>
      </c>
      <c r="M19" s="199"/>
      <c r="N19" s="200">
        <f>SUM(N20:N22)</f>
        <v>5712686017.9400005</v>
      </c>
      <c r="O19" s="199"/>
      <c r="P19" s="200">
        <f>SUM(P20:P22)</f>
        <v>6283954619.7340012</v>
      </c>
      <c r="Q19" s="199"/>
      <c r="R19" s="200">
        <f>SUM(R20:R22)</f>
        <v>6912350081.7074022</v>
      </c>
      <c r="S19" s="199"/>
      <c r="T19" s="200">
        <f>SUM(T20:T22)</f>
        <v>6912350082</v>
      </c>
      <c r="U19" s="201"/>
      <c r="V19" s="202"/>
    </row>
    <row r="20" spans="2:22" ht="50.25" customHeight="1" thickBot="1" x14ac:dyDescent="0.3">
      <c r="B20" s="135"/>
      <c r="C20" s="157"/>
      <c r="D20" s="152"/>
      <c r="E20" s="140" t="s">
        <v>1341</v>
      </c>
      <c r="F20" s="141" t="s">
        <v>1242</v>
      </c>
      <c r="G20" s="153" t="s">
        <v>41</v>
      </c>
      <c r="H20" s="180">
        <v>0.82</v>
      </c>
      <c r="I20" s="183" t="s">
        <v>1435</v>
      </c>
      <c r="J20" s="182">
        <v>1637532920</v>
      </c>
      <c r="K20" s="183">
        <v>0.84</v>
      </c>
      <c r="L20" s="182">
        <f>+J20*110%</f>
        <v>1801286212.0000002</v>
      </c>
      <c r="M20" s="183">
        <v>0.85</v>
      </c>
      <c r="N20" s="182">
        <f>+L20*110%</f>
        <v>1981414833.2000005</v>
      </c>
      <c r="O20" s="183">
        <v>0.86</v>
      </c>
      <c r="P20" s="182">
        <f>+N20*110%</f>
        <v>2179556316.5200009</v>
      </c>
      <c r="Q20" s="183">
        <v>0.88</v>
      </c>
      <c r="R20" s="182">
        <f>+P20*110%</f>
        <v>2397511948.1720014</v>
      </c>
      <c r="S20" s="183">
        <v>0.9</v>
      </c>
      <c r="T20" s="182">
        <v>2397511948</v>
      </c>
      <c r="U20" s="310" t="s">
        <v>1314</v>
      </c>
      <c r="V20" s="307" t="s">
        <v>1233</v>
      </c>
    </row>
    <row r="21" spans="2:22" ht="204.75" customHeight="1" thickBot="1" x14ac:dyDescent="0.3">
      <c r="B21" s="133"/>
      <c r="C21" s="154"/>
      <c r="D21" s="155"/>
      <c r="E21" s="140" t="s">
        <v>1342</v>
      </c>
      <c r="F21" s="141" t="s">
        <v>1247</v>
      </c>
      <c r="G21" s="153" t="s">
        <v>1436</v>
      </c>
      <c r="H21" s="244" t="s">
        <v>1437</v>
      </c>
      <c r="I21" s="244" t="s">
        <v>1437</v>
      </c>
      <c r="J21" s="182">
        <v>2495359444</v>
      </c>
      <c r="K21" s="244" t="s">
        <v>1437</v>
      </c>
      <c r="L21" s="182">
        <f>+J21*110%</f>
        <v>2744895388.4000001</v>
      </c>
      <c r="M21" s="244" t="s">
        <v>1437</v>
      </c>
      <c r="N21" s="182">
        <f>+L21*110%</f>
        <v>3019384927.2400002</v>
      </c>
      <c r="O21" s="244" t="s">
        <v>1437</v>
      </c>
      <c r="P21" s="182">
        <f>+N21*110%</f>
        <v>3321323419.9640007</v>
      </c>
      <c r="Q21" s="244" t="s">
        <v>1437</v>
      </c>
      <c r="R21" s="182">
        <f>+P21*110%</f>
        <v>3653455761.9604011</v>
      </c>
      <c r="S21" s="244" t="s">
        <v>1437</v>
      </c>
      <c r="T21" s="182">
        <v>3653455762</v>
      </c>
      <c r="U21" s="311"/>
      <c r="V21" s="308"/>
    </row>
    <row r="22" spans="2:22" ht="54.75" customHeight="1" thickBot="1" x14ac:dyDescent="0.3">
      <c r="B22" s="133"/>
      <c r="C22" s="154"/>
      <c r="D22" s="155"/>
      <c r="E22" s="140" t="s">
        <v>1343</v>
      </c>
      <c r="F22" s="141" t="s">
        <v>1241</v>
      </c>
      <c r="G22" s="153" t="s">
        <v>1438</v>
      </c>
      <c r="H22" s="177" t="s">
        <v>1439</v>
      </c>
      <c r="I22" s="183" t="s">
        <v>1440</v>
      </c>
      <c r="J22" s="182">
        <v>588335750</v>
      </c>
      <c r="K22" s="183" t="s">
        <v>1440</v>
      </c>
      <c r="L22" s="182">
        <f>+J22*110%</f>
        <v>647169325</v>
      </c>
      <c r="M22" s="183" t="s">
        <v>1441</v>
      </c>
      <c r="N22" s="182">
        <f>+L22*110%</f>
        <v>711886257.5</v>
      </c>
      <c r="O22" s="183" t="s">
        <v>1441</v>
      </c>
      <c r="P22" s="182">
        <f>+N22*110%</f>
        <v>783074883.25000012</v>
      </c>
      <c r="Q22" s="183" t="s">
        <v>1441</v>
      </c>
      <c r="R22" s="182">
        <f>+P22*110%</f>
        <v>861382371.57500017</v>
      </c>
      <c r="S22" s="183" t="s">
        <v>1442</v>
      </c>
      <c r="T22" s="182">
        <v>861382372</v>
      </c>
      <c r="U22" s="312"/>
      <c r="V22" s="309"/>
    </row>
    <row r="23" spans="2:22" ht="56.25" customHeight="1" thickBot="1" x14ac:dyDescent="0.3">
      <c r="B23" s="133"/>
      <c r="C23" s="148" t="s">
        <v>45</v>
      </c>
      <c r="D23" s="156" t="s">
        <v>183</v>
      </c>
      <c r="E23" s="149" t="s">
        <v>1344</v>
      </c>
      <c r="F23" s="150" t="s">
        <v>1307</v>
      </c>
      <c r="G23" s="175"/>
      <c r="H23" s="172"/>
      <c r="I23" s="173"/>
      <c r="J23" s="174"/>
      <c r="K23" s="173"/>
      <c r="L23" s="174"/>
      <c r="M23" s="173"/>
      <c r="N23" s="174"/>
      <c r="O23" s="173"/>
      <c r="P23" s="174"/>
      <c r="Q23" s="173"/>
      <c r="R23" s="174"/>
      <c r="S23" s="173"/>
      <c r="T23" s="174"/>
      <c r="U23" s="151"/>
      <c r="V23" s="146"/>
    </row>
    <row r="24" spans="2:22" s="193" customFormat="1" ht="35.25" customHeight="1" thickBot="1" x14ac:dyDescent="0.3">
      <c r="B24" s="194"/>
      <c r="C24" s="195"/>
      <c r="D24" s="203"/>
      <c r="E24" s="149" t="s">
        <v>1345</v>
      </c>
      <c r="F24" s="197" t="s">
        <v>1236</v>
      </c>
      <c r="G24" s="198"/>
      <c r="H24" s="198"/>
      <c r="I24" s="199"/>
      <c r="J24" s="200">
        <f>SUM(J25:J28)</f>
        <v>461510300</v>
      </c>
      <c r="K24" s="199"/>
      <c r="L24" s="200">
        <f>SUM(L25:L28)</f>
        <v>507661330</v>
      </c>
      <c r="M24" s="199"/>
      <c r="N24" s="200">
        <f>SUM(N25:N28)</f>
        <v>558427463</v>
      </c>
      <c r="O24" s="199"/>
      <c r="P24" s="200">
        <f>SUM(P25:P28)</f>
        <v>614270209.30000007</v>
      </c>
      <c r="Q24" s="199"/>
      <c r="R24" s="200">
        <f>SUM(R25:R28)</f>
        <v>675697230.23000014</v>
      </c>
      <c r="S24" s="199"/>
      <c r="T24" s="200">
        <f>SUM(T25:T28)</f>
        <v>675697229</v>
      </c>
      <c r="U24" s="201"/>
      <c r="V24" s="202"/>
    </row>
    <row r="25" spans="2:22" ht="40.5" customHeight="1" thickBot="1" x14ac:dyDescent="0.3">
      <c r="B25" s="133"/>
      <c r="C25" s="147"/>
      <c r="D25" s="152"/>
      <c r="E25" s="140" t="s">
        <v>1346</v>
      </c>
      <c r="F25" s="141" t="s">
        <v>1237</v>
      </c>
      <c r="G25" s="153" t="s">
        <v>46</v>
      </c>
      <c r="H25" s="241">
        <v>0.50070000000000003</v>
      </c>
      <c r="I25" s="183">
        <v>0.66</v>
      </c>
      <c r="J25" s="182">
        <v>139593000</v>
      </c>
      <c r="K25" s="183">
        <v>0.78</v>
      </c>
      <c r="L25" s="182">
        <f t="shared" ref="L25:R28" si="0">+J25*110%</f>
        <v>153552300</v>
      </c>
      <c r="M25" s="181">
        <v>0.86</v>
      </c>
      <c r="N25" s="182">
        <f t="shared" si="0"/>
        <v>168907530</v>
      </c>
      <c r="O25" s="181">
        <v>0.9</v>
      </c>
      <c r="P25" s="182">
        <f t="shared" si="0"/>
        <v>185798283.00000003</v>
      </c>
      <c r="Q25" s="181">
        <v>0.92</v>
      </c>
      <c r="R25" s="182">
        <f t="shared" si="0"/>
        <v>204378111.30000004</v>
      </c>
      <c r="S25" s="181">
        <v>0.92</v>
      </c>
      <c r="T25" s="182">
        <v>204378111</v>
      </c>
      <c r="U25" s="310" t="s">
        <v>1315</v>
      </c>
      <c r="V25" s="307" t="s">
        <v>1233</v>
      </c>
    </row>
    <row r="26" spans="2:22" ht="44.25" customHeight="1" thickBot="1" x14ac:dyDescent="0.3">
      <c r="B26" s="135"/>
      <c r="C26" s="157"/>
      <c r="D26" s="157"/>
      <c r="E26" s="140" t="s">
        <v>1347</v>
      </c>
      <c r="F26" s="141" t="s">
        <v>1238</v>
      </c>
      <c r="G26" s="153" t="s">
        <v>49</v>
      </c>
      <c r="H26" s="177" t="s">
        <v>1409</v>
      </c>
      <c r="I26" s="183" t="s">
        <v>51</v>
      </c>
      <c r="J26" s="182">
        <v>215268400</v>
      </c>
      <c r="K26" s="183" t="s">
        <v>52</v>
      </c>
      <c r="L26" s="182">
        <f t="shared" si="0"/>
        <v>236795240.00000003</v>
      </c>
      <c r="M26" s="183" t="s">
        <v>53</v>
      </c>
      <c r="N26" s="182">
        <f t="shared" si="0"/>
        <v>260474764.00000006</v>
      </c>
      <c r="O26" s="183" t="s">
        <v>53</v>
      </c>
      <c r="P26" s="182">
        <f t="shared" si="0"/>
        <v>286522240.4000001</v>
      </c>
      <c r="Q26" s="183" t="s">
        <v>53</v>
      </c>
      <c r="R26" s="182">
        <f t="shared" si="0"/>
        <v>315174464.44000012</v>
      </c>
      <c r="S26" s="183" t="s">
        <v>53</v>
      </c>
      <c r="T26" s="182">
        <v>315174464</v>
      </c>
      <c r="U26" s="311"/>
      <c r="V26" s="308"/>
    </row>
    <row r="27" spans="2:22" ht="42.75" customHeight="1" thickBot="1" x14ac:dyDescent="0.3">
      <c r="B27" s="133"/>
      <c r="C27" s="147"/>
      <c r="D27" s="160" t="s">
        <v>185</v>
      </c>
      <c r="E27" s="140" t="s">
        <v>1348</v>
      </c>
      <c r="F27" s="161" t="s">
        <v>1239</v>
      </c>
      <c r="G27" s="162" t="s">
        <v>58</v>
      </c>
      <c r="H27" s="177" t="s">
        <v>1410</v>
      </c>
      <c r="I27" s="183">
        <v>0.77</v>
      </c>
      <c r="J27" s="182">
        <v>36341000</v>
      </c>
      <c r="K27" s="183">
        <v>0.8</v>
      </c>
      <c r="L27" s="182">
        <f t="shared" si="0"/>
        <v>39975100</v>
      </c>
      <c r="M27" s="181">
        <v>0.85</v>
      </c>
      <c r="N27" s="182">
        <f t="shared" si="0"/>
        <v>43972610</v>
      </c>
      <c r="O27" s="242">
        <v>0.86499999999999999</v>
      </c>
      <c r="P27" s="182">
        <f t="shared" si="0"/>
        <v>48369871.000000007</v>
      </c>
      <c r="Q27" s="243">
        <v>0.8831</v>
      </c>
      <c r="R27" s="182">
        <f t="shared" si="0"/>
        <v>53206858.100000009</v>
      </c>
      <c r="S27" s="243">
        <v>0.8831</v>
      </c>
      <c r="T27" s="182">
        <v>53206858</v>
      </c>
      <c r="U27" s="311"/>
      <c r="V27" s="308"/>
    </row>
    <row r="28" spans="2:22" ht="39" customHeight="1" thickBot="1" x14ac:dyDescent="0.3">
      <c r="B28" s="135"/>
      <c r="C28" s="157"/>
      <c r="D28" s="157"/>
      <c r="E28" s="140" t="s">
        <v>1349</v>
      </c>
      <c r="F28" s="141" t="s">
        <v>1243</v>
      </c>
      <c r="G28" s="191"/>
      <c r="H28" s="180">
        <v>0.5</v>
      </c>
      <c r="I28" s="183">
        <v>0.55000000000000004</v>
      </c>
      <c r="J28" s="182">
        <v>70307900</v>
      </c>
      <c r="K28" s="183">
        <v>0.65</v>
      </c>
      <c r="L28" s="182">
        <f t="shared" si="0"/>
        <v>77338690</v>
      </c>
      <c r="M28" s="183">
        <v>0.75</v>
      </c>
      <c r="N28" s="182">
        <f t="shared" si="0"/>
        <v>85072559</v>
      </c>
      <c r="O28" s="183">
        <v>0.85</v>
      </c>
      <c r="P28" s="182">
        <f t="shared" si="0"/>
        <v>93579814.900000006</v>
      </c>
      <c r="Q28" s="183">
        <v>0.9</v>
      </c>
      <c r="R28" s="182">
        <f t="shared" si="0"/>
        <v>102937796.39000002</v>
      </c>
      <c r="S28" s="183">
        <v>0.9</v>
      </c>
      <c r="T28" s="182">
        <v>102937796</v>
      </c>
      <c r="U28" s="312"/>
      <c r="V28" s="309"/>
    </row>
    <row r="29" spans="2:22" ht="43.5" customHeight="1" thickBot="1" x14ac:dyDescent="0.3">
      <c r="B29" s="133"/>
      <c r="C29" s="147"/>
      <c r="D29" s="160" t="s">
        <v>187</v>
      </c>
      <c r="E29" s="149" t="s">
        <v>1339</v>
      </c>
      <c r="F29" s="150" t="s">
        <v>1234</v>
      </c>
      <c r="G29" s="172"/>
      <c r="H29" s="172"/>
      <c r="I29" s="173"/>
      <c r="J29" s="174"/>
      <c r="K29" s="173"/>
      <c r="L29" s="174"/>
      <c r="M29" s="173"/>
      <c r="N29" s="174"/>
      <c r="O29" s="173"/>
      <c r="P29" s="174"/>
      <c r="Q29" s="173"/>
      <c r="R29" s="174"/>
      <c r="S29" s="173"/>
      <c r="T29" s="174"/>
      <c r="U29" s="151"/>
      <c r="V29" s="146"/>
    </row>
    <row r="30" spans="2:22" s="193" customFormat="1" ht="41.25" customHeight="1" thickBot="1" x14ac:dyDescent="0.3">
      <c r="B30" s="194"/>
      <c r="C30" s="195"/>
      <c r="D30" s="195"/>
      <c r="E30" s="149" t="s">
        <v>1350</v>
      </c>
      <c r="F30" s="197" t="s">
        <v>1235</v>
      </c>
      <c r="G30" s="198"/>
      <c r="H30" s="198"/>
      <c r="I30" s="199"/>
      <c r="J30" s="200">
        <f>SUM(J31:J33)</f>
        <v>489536420</v>
      </c>
      <c r="K30" s="199"/>
      <c r="L30" s="200">
        <f>SUM(L31:L33)</f>
        <v>538490062</v>
      </c>
      <c r="M30" s="199"/>
      <c r="N30" s="200">
        <f>SUM(N31:N33)</f>
        <v>592339068.20000005</v>
      </c>
      <c r="O30" s="199"/>
      <c r="P30" s="200">
        <f>SUM(P31:P33)</f>
        <v>651572975.02000022</v>
      </c>
      <c r="Q30" s="199"/>
      <c r="R30" s="200">
        <f>SUM(R31:R33)</f>
        <v>716730272.52200031</v>
      </c>
      <c r="S30" s="199"/>
      <c r="T30" s="200">
        <f>SUM(T31:T33)</f>
        <v>716730273</v>
      </c>
      <c r="U30" s="201"/>
      <c r="V30" s="202"/>
    </row>
    <row r="31" spans="2:22" ht="42.75" customHeight="1" thickBot="1" x14ac:dyDescent="0.3">
      <c r="B31" s="133"/>
      <c r="C31" s="147"/>
      <c r="D31" s="147"/>
      <c r="E31" s="140" t="s">
        <v>1351</v>
      </c>
      <c r="F31" s="141" t="s">
        <v>1244</v>
      </c>
      <c r="G31" s="153" t="s">
        <v>62</v>
      </c>
      <c r="H31" s="177" t="s">
        <v>11</v>
      </c>
      <c r="I31" s="177">
        <v>75</v>
      </c>
      <c r="J31" s="182">
        <v>108259420</v>
      </c>
      <c r="K31" s="177">
        <v>75</v>
      </c>
      <c r="L31" s="182">
        <f t="shared" ref="L31:R42" si="1">+J31*110%</f>
        <v>119085362.00000001</v>
      </c>
      <c r="M31" s="177">
        <v>78</v>
      </c>
      <c r="N31" s="182">
        <f t="shared" si="1"/>
        <v>130993898.20000003</v>
      </c>
      <c r="O31" s="177">
        <v>80</v>
      </c>
      <c r="P31" s="182">
        <f t="shared" si="1"/>
        <v>144093288.02000004</v>
      </c>
      <c r="Q31" s="177">
        <v>85</v>
      </c>
      <c r="R31" s="182">
        <f t="shared" si="1"/>
        <v>158502616.82200006</v>
      </c>
      <c r="S31" s="177">
        <v>90</v>
      </c>
      <c r="T31" s="182">
        <v>158502617</v>
      </c>
      <c r="U31" s="331" t="s">
        <v>1316</v>
      </c>
      <c r="V31" s="307" t="s">
        <v>1233</v>
      </c>
    </row>
    <row r="32" spans="2:22" ht="35.25" customHeight="1" thickBot="1" x14ac:dyDescent="0.3">
      <c r="B32" s="133"/>
      <c r="C32" s="147"/>
      <c r="D32" s="147"/>
      <c r="E32" s="140" t="s">
        <v>1352</v>
      </c>
      <c r="F32" s="141" t="s">
        <v>1245</v>
      </c>
      <c r="G32" s="140" t="s">
        <v>1337</v>
      </c>
      <c r="H32" s="184"/>
      <c r="I32" s="181"/>
      <c r="J32" s="182">
        <v>311190000</v>
      </c>
      <c r="K32" s="181"/>
      <c r="L32" s="182">
        <f t="shared" si="1"/>
        <v>342309000</v>
      </c>
      <c r="M32" s="181"/>
      <c r="N32" s="182">
        <f t="shared" si="1"/>
        <v>376539900.00000006</v>
      </c>
      <c r="O32" s="181"/>
      <c r="P32" s="182">
        <f t="shared" si="1"/>
        <v>414193890.00000012</v>
      </c>
      <c r="Q32" s="181"/>
      <c r="R32" s="182">
        <f t="shared" si="1"/>
        <v>455613279.00000018</v>
      </c>
      <c r="S32" s="181"/>
      <c r="T32" s="182">
        <v>455613279</v>
      </c>
      <c r="U32" s="332"/>
      <c r="V32" s="308"/>
    </row>
    <row r="33" spans="2:22" ht="40.5" customHeight="1" thickBot="1" x14ac:dyDescent="0.3">
      <c r="B33" s="133"/>
      <c r="C33" s="147"/>
      <c r="D33" s="147"/>
      <c r="E33" s="140" t="s">
        <v>1353</v>
      </c>
      <c r="F33" s="141" t="s">
        <v>1246</v>
      </c>
      <c r="G33" s="140" t="s">
        <v>1336</v>
      </c>
      <c r="H33" s="184"/>
      <c r="I33" s="181"/>
      <c r="J33" s="182">
        <v>70087000</v>
      </c>
      <c r="K33" s="181"/>
      <c r="L33" s="182">
        <f t="shared" si="1"/>
        <v>77095700</v>
      </c>
      <c r="M33" s="181"/>
      <c r="N33" s="182">
        <f t="shared" si="1"/>
        <v>84805270</v>
      </c>
      <c r="O33" s="181"/>
      <c r="P33" s="182">
        <f t="shared" si="1"/>
        <v>93285797.000000015</v>
      </c>
      <c r="Q33" s="181"/>
      <c r="R33" s="182">
        <f t="shared" si="1"/>
        <v>102614376.70000002</v>
      </c>
      <c r="S33" s="181"/>
      <c r="T33" s="182">
        <v>102614377</v>
      </c>
      <c r="U33" s="333"/>
      <c r="V33" s="309"/>
    </row>
    <row r="34" spans="2:22" ht="47.25" customHeight="1" thickBot="1" x14ac:dyDescent="0.3">
      <c r="B34" s="133"/>
      <c r="C34" s="147"/>
      <c r="D34" s="147"/>
      <c r="E34" s="149" t="s">
        <v>1344</v>
      </c>
      <c r="F34" s="150" t="s">
        <v>1307</v>
      </c>
      <c r="G34" s="175"/>
      <c r="H34" s="172"/>
      <c r="I34" s="173"/>
      <c r="J34" s="174"/>
      <c r="K34" s="173"/>
      <c r="L34" s="174"/>
      <c r="M34" s="173"/>
      <c r="N34" s="174"/>
      <c r="O34" s="173"/>
      <c r="P34" s="174"/>
      <c r="Q34" s="173"/>
      <c r="R34" s="174"/>
      <c r="S34" s="173"/>
      <c r="T34" s="174"/>
      <c r="U34" s="151"/>
      <c r="V34" s="146"/>
    </row>
    <row r="35" spans="2:22" s="193" customFormat="1" ht="50.25" customHeight="1" thickBot="1" x14ac:dyDescent="0.3">
      <c r="B35" s="194"/>
      <c r="C35" s="195"/>
      <c r="D35" s="195"/>
      <c r="E35" s="149" t="s">
        <v>1354</v>
      </c>
      <c r="F35" s="197" t="s">
        <v>1248</v>
      </c>
      <c r="G35" s="198"/>
      <c r="H35" s="198"/>
      <c r="I35" s="199"/>
      <c r="J35" s="200">
        <f>SUM(J36:J42)</f>
        <v>30900000</v>
      </c>
      <c r="K35" s="199"/>
      <c r="L35" s="200">
        <f>SUM(L36:L42)</f>
        <v>33990000</v>
      </c>
      <c r="M35" s="199"/>
      <c r="N35" s="200">
        <f>SUM(N36:N42)</f>
        <v>37389000</v>
      </c>
      <c r="O35" s="199"/>
      <c r="P35" s="200">
        <f>SUM(P36:P42)</f>
        <v>41127900</v>
      </c>
      <c r="Q35" s="199"/>
      <c r="R35" s="200">
        <f>SUM(R36:R42)</f>
        <v>45240690</v>
      </c>
      <c r="S35" s="199"/>
      <c r="T35" s="200">
        <f>SUM(T36:T42)</f>
        <v>45240692</v>
      </c>
      <c r="U35" s="201"/>
      <c r="V35" s="202"/>
    </row>
    <row r="36" spans="2:22" ht="39" customHeight="1" thickBot="1" x14ac:dyDescent="0.3">
      <c r="B36" s="133"/>
      <c r="C36" s="147"/>
      <c r="D36" s="147"/>
      <c r="E36" s="140" t="s">
        <v>1355</v>
      </c>
      <c r="F36" s="141" t="s">
        <v>1249</v>
      </c>
      <c r="G36" s="140" t="s">
        <v>1411</v>
      </c>
      <c r="H36" s="177" t="s">
        <v>1322</v>
      </c>
      <c r="I36" s="183" t="s">
        <v>1320</v>
      </c>
      <c r="J36" s="182">
        <v>7725000</v>
      </c>
      <c r="K36" s="183" t="s">
        <v>1320</v>
      </c>
      <c r="L36" s="182">
        <f t="shared" si="1"/>
        <v>8497500</v>
      </c>
      <c r="M36" s="183" t="s">
        <v>1320</v>
      </c>
      <c r="N36" s="182">
        <f t="shared" si="1"/>
        <v>9347250</v>
      </c>
      <c r="O36" s="183" t="s">
        <v>1320</v>
      </c>
      <c r="P36" s="182">
        <f t="shared" si="1"/>
        <v>10281975</v>
      </c>
      <c r="Q36" s="183" t="s">
        <v>1320</v>
      </c>
      <c r="R36" s="182">
        <f t="shared" si="1"/>
        <v>11310172.5</v>
      </c>
      <c r="S36" s="183" t="s">
        <v>1320</v>
      </c>
      <c r="T36" s="182">
        <v>11310173</v>
      </c>
      <c r="U36" s="331" t="s">
        <v>1308</v>
      </c>
      <c r="V36" s="307" t="s">
        <v>1233</v>
      </c>
    </row>
    <row r="37" spans="2:22" ht="35.25" customHeight="1" x14ac:dyDescent="0.25">
      <c r="B37" s="90"/>
      <c r="C37" s="147"/>
      <c r="D37" s="147"/>
      <c r="E37" s="140" t="s">
        <v>1356</v>
      </c>
      <c r="F37" s="141" t="s">
        <v>1250</v>
      </c>
      <c r="G37" s="140" t="s">
        <v>1412</v>
      </c>
      <c r="H37" s="180" t="s">
        <v>1321</v>
      </c>
      <c r="I37" s="180" t="s">
        <v>1323</v>
      </c>
      <c r="J37" s="182">
        <v>7725000</v>
      </c>
      <c r="K37" s="180" t="s">
        <v>1323</v>
      </c>
      <c r="L37" s="182">
        <f t="shared" si="1"/>
        <v>8497500</v>
      </c>
      <c r="M37" s="180" t="s">
        <v>1323</v>
      </c>
      <c r="N37" s="182">
        <f t="shared" si="1"/>
        <v>9347250</v>
      </c>
      <c r="O37" s="180" t="s">
        <v>1323</v>
      </c>
      <c r="P37" s="182">
        <f t="shared" si="1"/>
        <v>10281975</v>
      </c>
      <c r="Q37" s="180" t="s">
        <v>1323</v>
      </c>
      <c r="R37" s="182">
        <f t="shared" si="1"/>
        <v>11310172.5</v>
      </c>
      <c r="S37" s="180" t="s">
        <v>1323</v>
      </c>
      <c r="T37" s="182">
        <v>11310173</v>
      </c>
      <c r="U37" s="332"/>
      <c r="V37" s="308"/>
    </row>
    <row r="38" spans="2:22" ht="39.75" customHeight="1" x14ac:dyDescent="0.25">
      <c r="B38" s="91"/>
      <c r="C38" s="147"/>
      <c r="D38" s="147"/>
      <c r="E38" s="140" t="s">
        <v>1357</v>
      </c>
      <c r="F38" s="161" t="s">
        <v>1251</v>
      </c>
      <c r="G38" s="140" t="s">
        <v>1413</v>
      </c>
      <c r="H38" s="177" t="s">
        <v>1322</v>
      </c>
      <c r="I38" s="179" t="s">
        <v>1323</v>
      </c>
      <c r="J38" s="182">
        <v>7725000</v>
      </c>
      <c r="K38" s="179" t="s">
        <v>1323</v>
      </c>
      <c r="L38" s="182">
        <f t="shared" si="1"/>
        <v>8497500</v>
      </c>
      <c r="M38" s="179" t="s">
        <v>1323</v>
      </c>
      <c r="N38" s="182">
        <f t="shared" si="1"/>
        <v>9347250</v>
      </c>
      <c r="O38" s="179" t="s">
        <v>1323</v>
      </c>
      <c r="P38" s="182">
        <f t="shared" si="1"/>
        <v>10281975</v>
      </c>
      <c r="Q38" s="179" t="s">
        <v>1323</v>
      </c>
      <c r="R38" s="182">
        <f t="shared" si="1"/>
        <v>11310172.5</v>
      </c>
      <c r="S38" s="179" t="s">
        <v>1323</v>
      </c>
      <c r="T38" s="182">
        <v>11310173</v>
      </c>
      <c r="U38" s="332"/>
      <c r="V38" s="308"/>
    </row>
    <row r="39" spans="2:22" ht="35.25" customHeight="1" x14ac:dyDescent="0.25">
      <c r="B39" s="92"/>
      <c r="C39" s="147"/>
      <c r="D39" s="147"/>
      <c r="E39" s="140" t="s">
        <v>1358</v>
      </c>
      <c r="F39" s="161" t="s">
        <v>1252</v>
      </c>
      <c r="G39" s="163"/>
      <c r="H39" s="177"/>
      <c r="I39" s="179"/>
      <c r="J39" s="186">
        <v>0</v>
      </c>
      <c r="K39" s="179"/>
      <c r="L39" s="182">
        <f t="shared" si="1"/>
        <v>0</v>
      </c>
      <c r="M39" s="179"/>
      <c r="N39" s="182">
        <f t="shared" si="1"/>
        <v>0</v>
      </c>
      <c r="O39" s="179"/>
      <c r="P39" s="182">
        <f t="shared" si="1"/>
        <v>0</v>
      </c>
      <c r="Q39" s="179"/>
      <c r="R39" s="182">
        <f t="shared" si="1"/>
        <v>0</v>
      </c>
      <c r="S39" s="187"/>
      <c r="T39" s="182">
        <v>0</v>
      </c>
      <c r="U39" s="332"/>
      <c r="V39" s="308"/>
    </row>
    <row r="40" spans="2:22" ht="35.25" customHeight="1" x14ac:dyDescent="0.25">
      <c r="B40" s="130"/>
      <c r="C40" s="147"/>
      <c r="D40" s="147"/>
      <c r="E40" s="140" t="s">
        <v>1359</v>
      </c>
      <c r="F40" s="161" t="s">
        <v>1253</v>
      </c>
      <c r="G40" s="163"/>
      <c r="H40" s="177"/>
      <c r="I40" s="179"/>
      <c r="J40" s="186">
        <v>0</v>
      </c>
      <c r="K40" s="179"/>
      <c r="L40" s="182">
        <f t="shared" si="1"/>
        <v>0</v>
      </c>
      <c r="M40" s="179"/>
      <c r="N40" s="182">
        <f t="shared" si="1"/>
        <v>0</v>
      </c>
      <c r="O40" s="179"/>
      <c r="P40" s="182">
        <f t="shared" si="1"/>
        <v>0</v>
      </c>
      <c r="Q40" s="179"/>
      <c r="R40" s="182">
        <f t="shared" si="1"/>
        <v>0</v>
      </c>
      <c r="S40" s="187"/>
      <c r="T40" s="182">
        <v>0</v>
      </c>
      <c r="U40" s="332"/>
      <c r="V40" s="308"/>
    </row>
    <row r="41" spans="2:22" ht="45.75" customHeight="1" x14ac:dyDescent="0.25">
      <c r="B41" s="130"/>
      <c r="C41" s="147"/>
      <c r="D41" s="147"/>
      <c r="E41" s="140" t="s">
        <v>1360</v>
      </c>
      <c r="F41" s="161" t="s">
        <v>1254</v>
      </c>
      <c r="G41" s="140" t="s">
        <v>1414</v>
      </c>
      <c r="H41" s="177" t="s">
        <v>1324</v>
      </c>
      <c r="I41" s="177" t="s">
        <v>1334</v>
      </c>
      <c r="J41" s="182">
        <v>7725000</v>
      </c>
      <c r="K41" s="177" t="s">
        <v>1334</v>
      </c>
      <c r="L41" s="182">
        <f t="shared" si="1"/>
        <v>8497500</v>
      </c>
      <c r="M41" s="177" t="s">
        <v>1334</v>
      </c>
      <c r="N41" s="182">
        <f t="shared" si="1"/>
        <v>9347250</v>
      </c>
      <c r="O41" s="177" t="s">
        <v>1334</v>
      </c>
      <c r="P41" s="182">
        <f t="shared" si="1"/>
        <v>10281975</v>
      </c>
      <c r="Q41" s="177" t="s">
        <v>1334</v>
      </c>
      <c r="R41" s="182">
        <f t="shared" si="1"/>
        <v>11310172.5</v>
      </c>
      <c r="S41" s="177" t="s">
        <v>1334</v>
      </c>
      <c r="T41" s="182">
        <v>11310173</v>
      </c>
      <c r="U41" s="333"/>
      <c r="V41" s="309"/>
    </row>
    <row r="42" spans="2:22" ht="35.25" customHeight="1" x14ac:dyDescent="0.25">
      <c r="B42" s="130"/>
      <c r="C42" s="147"/>
      <c r="D42" s="147"/>
      <c r="E42" s="140" t="s">
        <v>1361</v>
      </c>
      <c r="F42" s="161" t="s">
        <v>1255</v>
      </c>
      <c r="G42" s="163"/>
      <c r="H42" s="177"/>
      <c r="I42" s="179"/>
      <c r="J42" s="186">
        <v>0</v>
      </c>
      <c r="K42" s="179"/>
      <c r="L42" s="182">
        <f>+J42*110%</f>
        <v>0</v>
      </c>
      <c r="M42" s="179"/>
      <c r="N42" s="182">
        <f t="shared" si="1"/>
        <v>0</v>
      </c>
      <c r="O42" s="179"/>
      <c r="P42" s="182">
        <f t="shared" si="1"/>
        <v>0</v>
      </c>
      <c r="Q42" s="179"/>
      <c r="R42" s="182">
        <f t="shared" si="1"/>
        <v>0</v>
      </c>
      <c r="S42" s="187"/>
      <c r="T42" s="182">
        <v>0</v>
      </c>
      <c r="U42" s="189" t="s">
        <v>1309</v>
      </c>
      <c r="V42" s="159" t="s">
        <v>1233</v>
      </c>
    </row>
    <row r="43" spans="2:22" s="207" customFormat="1" ht="35.25" customHeight="1" x14ac:dyDescent="0.2">
      <c r="B43" s="204"/>
      <c r="C43" s="195"/>
      <c r="D43" s="195"/>
      <c r="E43" s="149" t="s">
        <v>1362</v>
      </c>
      <c r="F43" s="205" t="s">
        <v>1256</v>
      </c>
      <c r="G43" s="198"/>
      <c r="H43" s="198"/>
      <c r="I43" s="199"/>
      <c r="J43" s="199">
        <f>SUM(J44:J46)</f>
        <v>10364213522</v>
      </c>
      <c r="K43" s="199"/>
      <c r="L43" s="199">
        <f>SUM(L44:L46)</f>
        <v>11400634874.200001</v>
      </c>
      <c r="M43" s="199"/>
      <c r="N43" s="199">
        <f>SUM(N44:N46)</f>
        <v>12540698361.620003</v>
      </c>
      <c r="O43" s="199"/>
      <c r="P43" s="199">
        <f>SUM(P44:P46)</f>
        <v>13794768197.782003</v>
      </c>
      <c r="Q43" s="199"/>
      <c r="R43" s="199">
        <f>SUM(R44:R46)</f>
        <v>15174245017.560204</v>
      </c>
      <c r="S43" s="199"/>
      <c r="T43" s="199">
        <f>SUM(T44:T46)</f>
        <v>15174245018</v>
      </c>
      <c r="U43" s="206"/>
      <c r="V43" s="202"/>
    </row>
    <row r="44" spans="2:22" ht="35.25" customHeight="1" x14ac:dyDescent="0.25">
      <c r="B44" s="130"/>
      <c r="C44" s="147"/>
      <c r="D44" s="147"/>
      <c r="E44" s="140" t="s">
        <v>1363</v>
      </c>
      <c r="F44" s="161" t="s">
        <v>1257</v>
      </c>
      <c r="G44" s="140" t="s">
        <v>1415</v>
      </c>
      <c r="H44" s="177"/>
      <c r="I44" s="179"/>
      <c r="J44" s="186">
        <v>10330605522</v>
      </c>
      <c r="K44" s="179"/>
      <c r="L44" s="182">
        <f t="shared" ref="L44:R48" si="2">+J44*110%</f>
        <v>11363666074.200001</v>
      </c>
      <c r="M44" s="179"/>
      <c r="N44" s="182">
        <f t="shared" si="2"/>
        <v>12500032681.620003</v>
      </c>
      <c r="O44" s="179"/>
      <c r="P44" s="182">
        <f t="shared" si="2"/>
        <v>13750035949.782003</v>
      </c>
      <c r="Q44" s="179"/>
      <c r="R44" s="182">
        <f t="shared" si="2"/>
        <v>15125039544.760204</v>
      </c>
      <c r="S44" s="187"/>
      <c r="T44" s="182">
        <v>15125039545</v>
      </c>
      <c r="U44" s="310" t="s">
        <v>1309</v>
      </c>
      <c r="V44" s="307" t="s">
        <v>1233</v>
      </c>
    </row>
    <row r="45" spans="2:22" ht="35.25" customHeight="1" x14ac:dyDescent="0.25">
      <c r="B45" s="130"/>
      <c r="C45" s="147"/>
      <c r="D45" s="147"/>
      <c r="E45" s="140" t="s">
        <v>1364</v>
      </c>
      <c r="F45" s="161" t="s">
        <v>1258</v>
      </c>
      <c r="G45" s="140" t="s">
        <v>1416</v>
      </c>
      <c r="H45" s="177"/>
      <c r="I45" s="179"/>
      <c r="J45" s="186">
        <v>19780000</v>
      </c>
      <c r="K45" s="179"/>
      <c r="L45" s="182">
        <f t="shared" si="2"/>
        <v>21758000</v>
      </c>
      <c r="M45" s="179"/>
      <c r="N45" s="182">
        <f t="shared" si="2"/>
        <v>23933800.000000004</v>
      </c>
      <c r="O45" s="179"/>
      <c r="P45" s="182">
        <f t="shared" si="2"/>
        <v>26327180.000000007</v>
      </c>
      <c r="Q45" s="179"/>
      <c r="R45" s="182">
        <f t="shared" si="2"/>
        <v>28959898.000000011</v>
      </c>
      <c r="S45" s="187"/>
      <c r="T45" s="182">
        <v>28959898</v>
      </c>
      <c r="U45" s="311"/>
      <c r="V45" s="308"/>
    </row>
    <row r="46" spans="2:22" ht="48.75" customHeight="1" x14ac:dyDescent="0.25">
      <c r="B46" s="130"/>
      <c r="C46" s="147"/>
      <c r="D46" s="147"/>
      <c r="E46" s="140" t="s">
        <v>1365</v>
      </c>
      <c r="F46" s="161" t="s">
        <v>1259</v>
      </c>
      <c r="G46" s="140" t="s">
        <v>1416</v>
      </c>
      <c r="H46" s="177"/>
      <c r="I46" s="179"/>
      <c r="J46" s="186">
        <v>13828000</v>
      </c>
      <c r="K46" s="179"/>
      <c r="L46" s="182">
        <f t="shared" si="2"/>
        <v>15210800.000000002</v>
      </c>
      <c r="M46" s="179"/>
      <c r="N46" s="182">
        <f t="shared" si="2"/>
        <v>16731880.000000004</v>
      </c>
      <c r="O46" s="179"/>
      <c r="P46" s="182">
        <f t="shared" si="2"/>
        <v>18405068.000000004</v>
      </c>
      <c r="Q46" s="179"/>
      <c r="R46" s="182">
        <f t="shared" si="2"/>
        <v>20245574.800000004</v>
      </c>
      <c r="S46" s="187"/>
      <c r="T46" s="182">
        <v>20245575</v>
      </c>
      <c r="U46" s="312"/>
      <c r="V46" s="309"/>
    </row>
    <row r="47" spans="2:22" s="207" customFormat="1" ht="35.25" customHeight="1" x14ac:dyDescent="0.2">
      <c r="B47" s="204"/>
      <c r="C47" s="195"/>
      <c r="D47" s="195"/>
      <c r="E47" s="149" t="s">
        <v>1366</v>
      </c>
      <c r="F47" s="205" t="s">
        <v>1260</v>
      </c>
      <c r="G47" s="198"/>
      <c r="H47" s="198"/>
      <c r="I47" s="199"/>
      <c r="J47" s="199">
        <f>SUM(J48)</f>
        <v>53247000</v>
      </c>
      <c r="K47" s="199"/>
      <c r="L47" s="199">
        <f>SUM(L48)</f>
        <v>58571700.000000007</v>
      </c>
      <c r="M47" s="199"/>
      <c r="N47" s="199">
        <f>SUM(N48)</f>
        <v>64428870.000000015</v>
      </c>
      <c r="O47" s="199"/>
      <c r="P47" s="199">
        <f>SUM(P48)</f>
        <v>70871757.000000015</v>
      </c>
      <c r="Q47" s="199"/>
      <c r="R47" s="199">
        <f>SUM(R48)</f>
        <v>77958932.700000018</v>
      </c>
      <c r="S47" s="199"/>
      <c r="T47" s="199">
        <f>SUM(T48)</f>
        <v>77958933</v>
      </c>
      <c r="U47" s="206"/>
      <c r="V47" s="202"/>
    </row>
    <row r="48" spans="2:22" ht="35.25" customHeight="1" x14ac:dyDescent="0.25">
      <c r="B48" s="130"/>
      <c r="C48" s="147"/>
      <c r="D48" s="147"/>
      <c r="E48" s="140" t="s">
        <v>1362</v>
      </c>
      <c r="F48" s="161" t="s">
        <v>1261</v>
      </c>
      <c r="G48" s="140" t="s">
        <v>1417</v>
      </c>
      <c r="H48" s="177"/>
      <c r="I48" s="179"/>
      <c r="J48" s="186">
        <v>53247000</v>
      </c>
      <c r="K48" s="179"/>
      <c r="L48" s="182">
        <f>+J48*110%</f>
        <v>58571700.000000007</v>
      </c>
      <c r="M48" s="179"/>
      <c r="N48" s="182">
        <f t="shared" si="2"/>
        <v>64428870.000000015</v>
      </c>
      <c r="O48" s="179"/>
      <c r="P48" s="182">
        <f t="shared" si="2"/>
        <v>70871757.000000015</v>
      </c>
      <c r="Q48" s="179"/>
      <c r="R48" s="182">
        <f t="shared" si="2"/>
        <v>77958932.700000018</v>
      </c>
      <c r="S48" s="187"/>
      <c r="T48" s="182">
        <v>77958933</v>
      </c>
      <c r="U48" s="189" t="s">
        <v>1309</v>
      </c>
      <c r="V48" s="159" t="s">
        <v>1233</v>
      </c>
    </row>
    <row r="49" spans="2:22" s="207" customFormat="1" ht="35.25" customHeight="1" x14ac:dyDescent="0.2">
      <c r="B49" s="204"/>
      <c r="C49" s="195"/>
      <c r="D49" s="195"/>
      <c r="E49" s="149" t="s">
        <v>1367</v>
      </c>
      <c r="F49" s="205" t="s">
        <v>1262</v>
      </c>
      <c r="G49" s="198"/>
      <c r="H49" s="198"/>
      <c r="I49" s="199"/>
      <c r="J49" s="199">
        <f>SUM(J50)</f>
        <v>20071425</v>
      </c>
      <c r="K49" s="199"/>
      <c r="L49" s="199">
        <f>SUM(L50)</f>
        <v>22078567.5</v>
      </c>
      <c r="M49" s="199"/>
      <c r="N49" s="199">
        <f>SUM(N50)</f>
        <v>24286424.250000004</v>
      </c>
      <c r="O49" s="199"/>
      <c r="P49" s="199">
        <f>SUM(P50)</f>
        <v>26715066.675000004</v>
      </c>
      <c r="Q49" s="199"/>
      <c r="R49" s="199">
        <f>SUM(R50)</f>
        <v>29386573.342500009</v>
      </c>
      <c r="S49" s="199"/>
      <c r="T49" s="199">
        <f>SUM(T50)</f>
        <v>29386573</v>
      </c>
      <c r="U49" s="206"/>
      <c r="V49" s="202"/>
    </row>
    <row r="50" spans="2:22" ht="35.25" customHeight="1" x14ac:dyDescent="0.25">
      <c r="B50" s="130"/>
      <c r="C50" s="147"/>
      <c r="D50" s="147"/>
      <c r="E50" s="140" t="s">
        <v>1368</v>
      </c>
      <c r="F50" s="161" t="s">
        <v>1263</v>
      </c>
      <c r="G50" s="163"/>
      <c r="H50" s="177"/>
      <c r="I50" s="179"/>
      <c r="J50" s="186">
        <v>20071425</v>
      </c>
      <c r="K50" s="179"/>
      <c r="L50" s="182">
        <f>+J50*110%</f>
        <v>22078567.5</v>
      </c>
      <c r="M50" s="179"/>
      <c r="N50" s="182">
        <f>+L50*110%</f>
        <v>24286424.250000004</v>
      </c>
      <c r="O50" s="179"/>
      <c r="P50" s="182">
        <f>+N50*110%</f>
        <v>26715066.675000004</v>
      </c>
      <c r="Q50" s="179"/>
      <c r="R50" s="182">
        <f>+P50*110%</f>
        <v>29386573.342500009</v>
      </c>
      <c r="S50" s="187"/>
      <c r="T50" s="182">
        <v>29386573</v>
      </c>
      <c r="U50" s="189" t="s">
        <v>1309</v>
      </c>
      <c r="V50" s="159" t="s">
        <v>1233</v>
      </c>
    </row>
    <row r="51" spans="2:22" s="207" customFormat="1" ht="35.25" customHeight="1" x14ac:dyDescent="0.2">
      <c r="B51" s="204"/>
      <c r="C51" s="195"/>
      <c r="D51" s="195"/>
      <c r="E51" s="149" t="s">
        <v>1369</v>
      </c>
      <c r="F51" s="205" t="s">
        <v>1264</v>
      </c>
      <c r="G51" s="198"/>
      <c r="H51" s="198"/>
      <c r="I51" s="199"/>
      <c r="J51" s="199">
        <f>SUM(J52:J56)</f>
        <v>2275077050</v>
      </c>
      <c r="K51" s="199"/>
      <c r="L51" s="199">
        <f>SUM(L52:L56)</f>
        <v>2502584755</v>
      </c>
      <c r="M51" s="199"/>
      <c r="N51" s="199">
        <f>SUM(N52:N56)</f>
        <v>2752843230.5000005</v>
      </c>
      <c r="O51" s="199"/>
      <c r="P51" s="199">
        <f>SUM(P52:P56)</f>
        <v>3028127553.5500007</v>
      </c>
      <c r="Q51" s="199"/>
      <c r="R51" s="199">
        <f>SUM(R52:R56)</f>
        <v>3330940308.9050012</v>
      </c>
      <c r="S51" s="199"/>
      <c r="T51" s="200"/>
      <c r="U51" s="206"/>
      <c r="V51" s="202"/>
    </row>
    <row r="52" spans="2:22" ht="45" customHeight="1" x14ac:dyDescent="0.25">
      <c r="B52" s="130"/>
      <c r="C52" s="147"/>
      <c r="D52" s="147"/>
      <c r="E52" s="140" t="s">
        <v>1370</v>
      </c>
      <c r="F52" s="161" t="s">
        <v>1265</v>
      </c>
      <c r="G52" s="140" t="s">
        <v>1418</v>
      </c>
      <c r="H52" s="177"/>
      <c r="I52" s="179"/>
      <c r="J52" s="186">
        <v>16481300</v>
      </c>
      <c r="K52" s="179"/>
      <c r="L52" s="182">
        <f t="shared" ref="L52:L56" si="3">+J52*110%</f>
        <v>18129430</v>
      </c>
      <c r="M52" s="179"/>
      <c r="N52" s="182">
        <f t="shared" ref="N52:N56" si="4">+L52*110%</f>
        <v>19942373</v>
      </c>
      <c r="O52" s="179"/>
      <c r="P52" s="182">
        <f t="shared" ref="P52:P56" si="5">+N52*110%</f>
        <v>21936610.300000001</v>
      </c>
      <c r="Q52" s="179"/>
      <c r="R52" s="182">
        <f t="shared" ref="R52:R56" si="6">+P52*110%</f>
        <v>24130271.330000002</v>
      </c>
      <c r="S52" s="187"/>
      <c r="T52" s="182">
        <v>24130271</v>
      </c>
      <c r="U52" s="310" t="s">
        <v>1309</v>
      </c>
      <c r="V52" s="307" t="s">
        <v>1233</v>
      </c>
    </row>
    <row r="53" spans="2:22" ht="35.25" customHeight="1" x14ac:dyDescent="0.25">
      <c r="B53" s="130"/>
      <c r="C53" s="147"/>
      <c r="D53" s="147"/>
      <c r="E53" s="140" t="s">
        <v>1371</v>
      </c>
      <c r="F53" s="161" t="s">
        <v>1266</v>
      </c>
      <c r="G53" s="140" t="s">
        <v>1419</v>
      </c>
      <c r="H53" s="177"/>
      <c r="I53" s="179"/>
      <c r="J53" s="186">
        <v>277542950</v>
      </c>
      <c r="K53" s="179"/>
      <c r="L53" s="182">
        <f t="shared" si="3"/>
        <v>305297245</v>
      </c>
      <c r="M53" s="179"/>
      <c r="N53" s="182">
        <f t="shared" si="4"/>
        <v>335826969.5</v>
      </c>
      <c r="O53" s="179"/>
      <c r="P53" s="182">
        <f t="shared" si="5"/>
        <v>369409666.45000005</v>
      </c>
      <c r="Q53" s="179"/>
      <c r="R53" s="182">
        <f t="shared" si="6"/>
        <v>406350633.09500009</v>
      </c>
      <c r="S53" s="187"/>
      <c r="T53" s="182">
        <v>406350633</v>
      </c>
      <c r="U53" s="311"/>
      <c r="V53" s="308"/>
    </row>
    <row r="54" spans="2:22" ht="33" customHeight="1" x14ac:dyDescent="0.25">
      <c r="B54" s="130"/>
      <c r="C54" s="147"/>
      <c r="D54" s="147"/>
      <c r="E54" s="140" t="s">
        <v>1372</v>
      </c>
      <c r="F54" s="161" t="s">
        <v>1267</v>
      </c>
      <c r="G54" s="140" t="s">
        <v>1420</v>
      </c>
      <c r="H54" s="177"/>
      <c r="I54" s="179"/>
      <c r="J54" s="186">
        <v>66103500</v>
      </c>
      <c r="K54" s="179"/>
      <c r="L54" s="182">
        <f t="shared" si="3"/>
        <v>72713850</v>
      </c>
      <c r="M54" s="179"/>
      <c r="N54" s="182">
        <f t="shared" si="4"/>
        <v>79985235</v>
      </c>
      <c r="O54" s="179"/>
      <c r="P54" s="182">
        <f t="shared" si="5"/>
        <v>87983758.5</v>
      </c>
      <c r="Q54" s="179"/>
      <c r="R54" s="182">
        <f t="shared" si="6"/>
        <v>96782134.350000009</v>
      </c>
      <c r="S54" s="187"/>
      <c r="T54" s="182">
        <v>96782134</v>
      </c>
      <c r="U54" s="311"/>
      <c r="V54" s="308"/>
    </row>
    <row r="55" spans="2:22" ht="27" customHeight="1" x14ac:dyDescent="0.25">
      <c r="B55" s="130"/>
      <c r="C55" s="147"/>
      <c r="D55" s="147"/>
      <c r="E55" s="140" t="s">
        <v>1373</v>
      </c>
      <c r="F55" s="161" t="s">
        <v>1268</v>
      </c>
      <c r="G55" s="140" t="s">
        <v>1421</v>
      </c>
      <c r="H55" s="177"/>
      <c r="I55" s="179"/>
      <c r="J55" s="186">
        <v>1649255000</v>
      </c>
      <c r="K55" s="179"/>
      <c r="L55" s="182">
        <f t="shared" si="3"/>
        <v>1814180500.0000002</v>
      </c>
      <c r="M55" s="179"/>
      <c r="N55" s="182">
        <f t="shared" si="4"/>
        <v>1995598550.0000005</v>
      </c>
      <c r="O55" s="179"/>
      <c r="P55" s="182">
        <f t="shared" si="5"/>
        <v>2195158405.0000005</v>
      </c>
      <c r="Q55" s="179"/>
      <c r="R55" s="182">
        <f t="shared" si="6"/>
        <v>2414674245.500001</v>
      </c>
      <c r="S55" s="187"/>
      <c r="T55" s="182">
        <v>2414674246</v>
      </c>
      <c r="U55" s="312"/>
      <c r="V55" s="309"/>
    </row>
    <row r="56" spans="2:22" ht="45.75" customHeight="1" x14ac:dyDescent="0.25">
      <c r="B56" s="130"/>
      <c r="C56" s="147"/>
      <c r="D56" s="147"/>
      <c r="E56" s="140" t="s">
        <v>1374</v>
      </c>
      <c r="F56" s="161" t="s">
        <v>1269</v>
      </c>
      <c r="G56" s="140" t="s">
        <v>1422</v>
      </c>
      <c r="H56" s="177"/>
      <c r="I56" s="179"/>
      <c r="J56" s="186">
        <v>265694300</v>
      </c>
      <c r="K56" s="179"/>
      <c r="L56" s="182">
        <f t="shared" si="3"/>
        <v>292263730</v>
      </c>
      <c r="M56" s="179"/>
      <c r="N56" s="182">
        <f t="shared" si="4"/>
        <v>321490103</v>
      </c>
      <c r="O56" s="179"/>
      <c r="P56" s="182">
        <f t="shared" si="5"/>
        <v>353639113.30000001</v>
      </c>
      <c r="Q56" s="179"/>
      <c r="R56" s="182">
        <f t="shared" si="6"/>
        <v>389003024.63000005</v>
      </c>
      <c r="S56" s="187"/>
      <c r="T56" s="182">
        <v>389003025</v>
      </c>
      <c r="U56" s="190" t="s">
        <v>1310</v>
      </c>
      <c r="V56" s="159" t="s">
        <v>1233</v>
      </c>
    </row>
    <row r="57" spans="2:22" s="207" customFormat="1" ht="45" customHeight="1" x14ac:dyDescent="0.2">
      <c r="B57" s="204"/>
      <c r="C57" s="195"/>
      <c r="D57" s="195"/>
      <c r="E57" s="149" t="s">
        <v>1378</v>
      </c>
      <c r="F57" s="205" t="s">
        <v>1376</v>
      </c>
      <c r="G57" s="198"/>
      <c r="H57" s="198"/>
      <c r="I57" s="199"/>
      <c r="J57" s="199">
        <f>SUM(J58:J59)</f>
        <v>45530650</v>
      </c>
      <c r="K57" s="199"/>
      <c r="L57" s="199">
        <f>SUM(L58:L59)</f>
        <v>50083715.000000007</v>
      </c>
      <c r="M57" s="199"/>
      <c r="N57" s="199">
        <f>SUM(N58:N59)</f>
        <v>55092086.500000015</v>
      </c>
      <c r="O57" s="199"/>
      <c r="P57" s="199">
        <f>SUM(P58:P59)</f>
        <v>60601295.150000021</v>
      </c>
      <c r="Q57" s="199"/>
      <c r="R57" s="199">
        <f>SUM(R58:R59)</f>
        <v>66661424.665000029</v>
      </c>
      <c r="S57" s="199"/>
      <c r="T57" s="199">
        <f>SUM(T58:T59)</f>
        <v>66661425</v>
      </c>
      <c r="U57" s="196"/>
      <c r="V57" s="202"/>
    </row>
    <row r="58" spans="2:22" ht="43.5" customHeight="1" x14ac:dyDescent="0.25">
      <c r="B58" s="130"/>
      <c r="C58" s="147"/>
      <c r="D58" s="147"/>
      <c r="E58" s="140" t="s">
        <v>1379</v>
      </c>
      <c r="F58" s="161" t="s">
        <v>1270</v>
      </c>
      <c r="G58" s="140" t="s">
        <v>1424</v>
      </c>
      <c r="H58" s="177"/>
      <c r="I58" s="179"/>
      <c r="J58" s="185">
        <v>0</v>
      </c>
      <c r="K58" s="179"/>
      <c r="L58" s="185">
        <v>0</v>
      </c>
      <c r="M58" s="179"/>
      <c r="N58" s="164"/>
      <c r="O58" s="179"/>
      <c r="P58" s="164"/>
      <c r="Q58" s="179"/>
      <c r="R58" s="164"/>
      <c r="S58" s="187"/>
      <c r="T58" s="158"/>
      <c r="U58" s="310" t="s">
        <v>1309</v>
      </c>
      <c r="V58" s="307" t="s">
        <v>1233</v>
      </c>
    </row>
    <row r="59" spans="2:22" ht="45.75" customHeight="1" x14ac:dyDescent="0.25">
      <c r="B59" s="130"/>
      <c r="C59" s="147"/>
      <c r="D59" s="147"/>
      <c r="E59" s="140" t="s">
        <v>1380</v>
      </c>
      <c r="F59" s="161" t="s">
        <v>1271</v>
      </c>
      <c r="G59" s="140" t="s">
        <v>1423</v>
      </c>
      <c r="H59" s="177"/>
      <c r="I59" s="179"/>
      <c r="J59" s="186">
        <v>45530650</v>
      </c>
      <c r="K59" s="179"/>
      <c r="L59" s="182">
        <f t="shared" ref="L59" si="7">+J59*110%</f>
        <v>50083715.000000007</v>
      </c>
      <c r="M59" s="179"/>
      <c r="N59" s="182">
        <f t="shared" ref="N59:N94" si="8">+L59*110%</f>
        <v>55092086.500000015</v>
      </c>
      <c r="O59" s="179"/>
      <c r="P59" s="182">
        <f t="shared" ref="P59:P94" si="9">+N59*110%</f>
        <v>60601295.150000021</v>
      </c>
      <c r="Q59" s="179"/>
      <c r="R59" s="182">
        <f t="shared" ref="R59:R94" si="10">+P59*110%</f>
        <v>66661424.665000029</v>
      </c>
      <c r="S59" s="187"/>
      <c r="T59" s="182">
        <v>66661425</v>
      </c>
      <c r="U59" s="312"/>
      <c r="V59" s="309"/>
    </row>
    <row r="60" spans="2:22" s="207" customFormat="1" ht="46.5" customHeight="1" x14ac:dyDescent="0.2">
      <c r="B60" s="204"/>
      <c r="C60" s="195"/>
      <c r="D60" s="195"/>
      <c r="E60" s="149" t="s">
        <v>1381</v>
      </c>
      <c r="F60" s="205" t="s">
        <v>1272</v>
      </c>
      <c r="G60" s="198"/>
      <c r="H60" s="198"/>
      <c r="I60" s="199"/>
      <c r="J60" s="199">
        <f>SUM(J61:J64)</f>
        <v>3474326510</v>
      </c>
      <c r="K60" s="199"/>
      <c r="L60" s="199">
        <f>SUM(L61:L64)</f>
        <v>3821759161</v>
      </c>
      <c r="M60" s="199"/>
      <c r="N60" s="199">
        <f>SUM(N61:N64)</f>
        <v>4203935077.1000004</v>
      </c>
      <c r="O60" s="199"/>
      <c r="P60" s="199">
        <f>SUM(P61:P64)</f>
        <v>4624328584.8100014</v>
      </c>
      <c r="Q60" s="199"/>
      <c r="R60" s="199">
        <f>SUM(R61:R64)</f>
        <v>5086761443.2910023</v>
      </c>
      <c r="S60" s="199"/>
      <c r="T60" s="199">
        <f>SUM(T61:T64)</f>
        <v>5086761443</v>
      </c>
      <c r="U60" s="206"/>
      <c r="V60" s="202"/>
    </row>
    <row r="61" spans="2:22" ht="35.25" customHeight="1" x14ac:dyDescent="0.25">
      <c r="B61" s="130"/>
      <c r="C61" s="147"/>
      <c r="D61" s="147"/>
      <c r="E61" s="140" t="s">
        <v>1382</v>
      </c>
      <c r="F61" s="161" t="s">
        <v>1273</v>
      </c>
      <c r="G61" s="140" t="s">
        <v>1425</v>
      </c>
      <c r="H61" s="177"/>
      <c r="I61" s="179"/>
      <c r="J61" s="186">
        <v>6000000</v>
      </c>
      <c r="K61" s="179"/>
      <c r="L61" s="182">
        <f t="shared" ref="L61:L78" si="11">+J61*110%</f>
        <v>6600000.0000000009</v>
      </c>
      <c r="M61" s="188"/>
      <c r="N61" s="182">
        <f t="shared" si="8"/>
        <v>7260000.0000000019</v>
      </c>
      <c r="O61" s="179"/>
      <c r="P61" s="182">
        <f t="shared" si="9"/>
        <v>7986000.0000000028</v>
      </c>
      <c r="Q61" s="179"/>
      <c r="R61" s="182">
        <f t="shared" si="10"/>
        <v>8784600.0000000037</v>
      </c>
      <c r="S61" s="187"/>
      <c r="T61" s="182">
        <v>8784600</v>
      </c>
      <c r="U61" s="310" t="s">
        <v>1309</v>
      </c>
      <c r="V61" s="307" t="s">
        <v>1233</v>
      </c>
    </row>
    <row r="62" spans="2:22" ht="35.25" customHeight="1" x14ac:dyDescent="0.25">
      <c r="B62" s="130"/>
      <c r="C62" s="147"/>
      <c r="D62" s="147"/>
      <c r="E62" s="140" t="s">
        <v>1383</v>
      </c>
      <c r="F62" s="161" t="s">
        <v>1274</v>
      </c>
      <c r="G62" s="140" t="s">
        <v>1426</v>
      </c>
      <c r="H62" s="177"/>
      <c r="I62" s="179"/>
      <c r="J62" s="186">
        <v>957296628</v>
      </c>
      <c r="K62" s="179"/>
      <c r="L62" s="182">
        <f t="shared" si="11"/>
        <v>1053026290.8000001</v>
      </c>
      <c r="M62" s="188"/>
      <c r="N62" s="182">
        <f t="shared" si="8"/>
        <v>1158328919.8800001</v>
      </c>
      <c r="O62" s="179"/>
      <c r="P62" s="182">
        <f t="shared" si="9"/>
        <v>1274161811.8680003</v>
      </c>
      <c r="Q62" s="179"/>
      <c r="R62" s="182">
        <f t="shared" si="10"/>
        <v>1401577993.0548005</v>
      </c>
      <c r="S62" s="187"/>
      <c r="T62" s="182">
        <v>1401577993</v>
      </c>
      <c r="U62" s="311"/>
      <c r="V62" s="308"/>
    </row>
    <row r="63" spans="2:22" ht="35.25" customHeight="1" x14ac:dyDescent="0.25">
      <c r="B63" s="130"/>
      <c r="C63" s="147"/>
      <c r="D63" s="147"/>
      <c r="E63" s="140" t="s">
        <v>1384</v>
      </c>
      <c r="F63" s="161" t="s">
        <v>1275</v>
      </c>
      <c r="G63" s="140" t="s">
        <v>1427</v>
      </c>
      <c r="H63" s="177"/>
      <c r="I63" s="179"/>
      <c r="J63" s="186">
        <v>975342500</v>
      </c>
      <c r="K63" s="179"/>
      <c r="L63" s="182">
        <f t="shared" si="11"/>
        <v>1072876750.0000001</v>
      </c>
      <c r="M63" s="188"/>
      <c r="N63" s="182">
        <f t="shared" si="8"/>
        <v>1180164425.0000002</v>
      </c>
      <c r="O63" s="179"/>
      <c r="P63" s="182">
        <f t="shared" si="9"/>
        <v>1298180867.5000005</v>
      </c>
      <c r="Q63" s="179"/>
      <c r="R63" s="182">
        <f t="shared" si="10"/>
        <v>1427998954.2500007</v>
      </c>
      <c r="S63" s="187"/>
      <c r="T63" s="182">
        <v>1427998954</v>
      </c>
      <c r="U63" s="311"/>
      <c r="V63" s="308"/>
    </row>
    <row r="64" spans="2:22" ht="35.25" customHeight="1" x14ac:dyDescent="0.25">
      <c r="B64" s="130"/>
      <c r="C64" s="147"/>
      <c r="D64" s="147"/>
      <c r="E64" s="140" t="s">
        <v>1385</v>
      </c>
      <c r="F64" s="161" t="s">
        <v>1276</v>
      </c>
      <c r="G64" s="140" t="s">
        <v>1428</v>
      </c>
      <c r="H64" s="177"/>
      <c r="I64" s="179"/>
      <c r="J64" s="186">
        <v>1535687382</v>
      </c>
      <c r="K64" s="179"/>
      <c r="L64" s="182">
        <f t="shared" si="11"/>
        <v>1689256120.2</v>
      </c>
      <c r="M64" s="188"/>
      <c r="N64" s="182">
        <f t="shared" si="8"/>
        <v>1858181732.2200003</v>
      </c>
      <c r="O64" s="179"/>
      <c r="P64" s="182">
        <f t="shared" si="9"/>
        <v>2043999905.4420004</v>
      </c>
      <c r="Q64" s="179"/>
      <c r="R64" s="182">
        <f t="shared" si="10"/>
        <v>2248399895.9862008</v>
      </c>
      <c r="S64" s="187"/>
      <c r="T64" s="182">
        <v>2248399896</v>
      </c>
      <c r="U64" s="312"/>
      <c r="V64" s="309"/>
    </row>
    <row r="65" spans="2:22" s="207" customFormat="1" ht="45.75" customHeight="1" x14ac:dyDescent="0.2">
      <c r="B65" s="204"/>
      <c r="C65" s="195"/>
      <c r="D65" s="195"/>
      <c r="E65" s="149" t="s">
        <v>1375</v>
      </c>
      <c r="F65" s="205" t="s">
        <v>1277</v>
      </c>
      <c r="G65" s="198"/>
      <c r="H65" s="198"/>
      <c r="I65" s="199"/>
      <c r="J65" s="199">
        <f>SUM(J66:J69)</f>
        <v>1286430000</v>
      </c>
      <c r="K65" s="199"/>
      <c r="L65" s="199">
        <f>SUM(L66:L69)</f>
        <v>1415073000</v>
      </c>
      <c r="M65" s="199"/>
      <c r="N65" s="199">
        <f>SUM(N66:N69)</f>
        <v>1556580300</v>
      </c>
      <c r="O65" s="199"/>
      <c r="P65" s="199">
        <f>SUM(P66:P69)</f>
        <v>1712238330</v>
      </c>
      <c r="Q65" s="199"/>
      <c r="R65" s="199">
        <f>SUM(R66:R69)</f>
        <v>1883462163</v>
      </c>
      <c r="S65" s="199"/>
      <c r="T65" s="199">
        <f>SUM(T66:T69)</f>
        <v>1883462164</v>
      </c>
      <c r="U65" s="206"/>
      <c r="V65" s="202"/>
    </row>
    <row r="66" spans="2:22" ht="58.5" customHeight="1" x14ac:dyDescent="0.25">
      <c r="B66" s="130"/>
      <c r="C66" s="147"/>
      <c r="D66" s="147"/>
      <c r="E66" s="140" t="s">
        <v>1377</v>
      </c>
      <c r="F66" s="161" t="s">
        <v>1278</v>
      </c>
      <c r="G66" s="140" t="s">
        <v>1429</v>
      </c>
      <c r="H66" s="177"/>
      <c r="I66" s="179"/>
      <c r="J66" s="186">
        <v>982655000</v>
      </c>
      <c r="K66" s="179"/>
      <c r="L66" s="182">
        <f t="shared" si="11"/>
        <v>1080920500</v>
      </c>
      <c r="M66" s="179"/>
      <c r="N66" s="182">
        <f t="shared" si="8"/>
        <v>1189012550</v>
      </c>
      <c r="O66" s="179"/>
      <c r="P66" s="182">
        <f t="shared" si="9"/>
        <v>1307913805</v>
      </c>
      <c r="Q66" s="179"/>
      <c r="R66" s="182">
        <f t="shared" si="10"/>
        <v>1438705185.5</v>
      </c>
      <c r="S66" s="187"/>
      <c r="T66" s="182">
        <v>1438705186</v>
      </c>
      <c r="U66" s="310" t="s">
        <v>1309</v>
      </c>
      <c r="V66" s="307" t="s">
        <v>1233</v>
      </c>
    </row>
    <row r="67" spans="2:22" ht="35.25" customHeight="1" x14ac:dyDescent="0.25">
      <c r="B67" s="130"/>
      <c r="C67" s="147"/>
      <c r="D67" s="147"/>
      <c r="E67" s="140" t="s">
        <v>1386</v>
      </c>
      <c r="F67" s="161" t="s">
        <v>1279</v>
      </c>
      <c r="G67" s="140" t="s">
        <v>1430</v>
      </c>
      <c r="H67" s="177"/>
      <c r="I67" s="179"/>
      <c r="J67" s="186">
        <v>22700000</v>
      </c>
      <c r="K67" s="179"/>
      <c r="L67" s="182">
        <f t="shared" si="11"/>
        <v>24970000.000000004</v>
      </c>
      <c r="M67" s="179"/>
      <c r="N67" s="182">
        <f t="shared" si="8"/>
        <v>27467000.000000007</v>
      </c>
      <c r="O67" s="179"/>
      <c r="P67" s="182">
        <f t="shared" si="9"/>
        <v>30213700.000000011</v>
      </c>
      <c r="Q67" s="179"/>
      <c r="R67" s="182">
        <f t="shared" si="10"/>
        <v>33235070.000000015</v>
      </c>
      <c r="S67" s="187"/>
      <c r="T67" s="182">
        <v>33235070</v>
      </c>
      <c r="U67" s="311"/>
      <c r="V67" s="308"/>
    </row>
    <row r="68" spans="2:22" ht="43.5" customHeight="1" x14ac:dyDescent="0.25">
      <c r="B68" s="130"/>
      <c r="C68" s="147"/>
      <c r="D68" s="147"/>
      <c r="E68" s="140" t="s">
        <v>1387</v>
      </c>
      <c r="F68" s="161" t="s">
        <v>1280</v>
      </c>
      <c r="G68" s="140" t="s">
        <v>1431</v>
      </c>
      <c r="H68" s="177"/>
      <c r="I68" s="179"/>
      <c r="J68" s="186">
        <v>207000000</v>
      </c>
      <c r="K68" s="179"/>
      <c r="L68" s="182">
        <f t="shared" si="11"/>
        <v>227700000.00000003</v>
      </c>
      <c r="M68" s="179"/>
      <c r="N68" s="182">
        <f t="shared" si="8"/>
        <v>250470000.00000006</v>
      </c>
      <c r="O68" s="179"/>
      <c r="P68" s="182">
        <f t="shared" si="9"/>
        <v>275517000.00000006</v>
      </c>
      <c r="Q68" s="179"/>
      <c r="R68" s="182">
        <f t="shared" si="10"/>
        <v>303068700.00000012</v>
      </c>
      <c r="S68" s="187"/>
      <c r="T68" s="182">
        <v>303068700</v>
      </c>
      <c r="U68" s="311"/>
      <c r="V68" s="308"/>
    </row>
    <row r="69" spans="2:22" ht="45.75" customHeight="1" x14ac:dyDescent="0.25">
      <c r="B69" s="130"/>
      <c r="C69" s="147"/>
      <c r="D69" s="147"/>
      <c r="E69" s="140" t="s">
        <v>1388</v>
      </c>
      <c r="F69" s="161" t="s">
        <v>1281</v>
      </c>
      <c r="G69" s="140" t="s">
        <v>1432</v>
      </c>
      <c r="H69" s="177"/>
      <c r="I69" s="179"/>
      <c r="J69" s="186">
        <v>74075000</v>
      </c>
      <c r="K69" s="179"/>
      <c r="L69" s="182">
        <f t="shared" si="11"/>
        <v>81482500</v>
      </c>
      <c r="M69" s="179"/>
      <c r="N69" s="182">
        <f t="shared" si="8"/>
        <v>89630750</v>
      </c>
      <c r="O69" s="179"/>
      <c r="P69" s="182">
        <f t="shared" si="9"/>
        <v>98593825.000000015</v>
      </c>
      <c r="Q69" s="179"/>
      <c r="R69" s="182">
        <f t="shared" si="10"/>
        <v>108453207.50000003</v>
      </c>
      <c r="S69" s="187"/>
      <c r="T69" s="182">
        <v>108453208</v>
      </c>
      <c r="U69" s="312"/>
      <c r="V69" s="309"/>
    </row>
    <row r="70" spans="2:22" s="207" customFormat="1" ht="47.25" customHeight="1" x14ac:dyDescent="0.2">
      <c r="B70" s="204"/>
      <c r="C70" s="195"/>
      <c r="D70" s="195"/>
      <c r="E70" s="149" t="s">
        <v>1389</v>
      </c>
      <c r="F70" s="205" t="s">
        <v>1282</v>
      </c>
      <c r="G70" s="198"/>
      <c r="H70" s="198"/>
      <c r="I70" s="199"/>
      <c r="J70" s="199">
        <f>SUM(J71:J72)</f>
        <v>935501088</v>
      </c>
      <c r="K70" s="199"/>
      <c r="L70" s="199">
        <f>SUM(L71:L72)</f>
        <v>1029051196.8000001</v>
      </c>
      <c r="M70" s="199"/>
      <c r="N70" s="199">
        <f>SUM(N71:N72)</f>
        <v>1131956316.4800003</v>
      </c>
      <c r="O70" s="199"/>
      <c r="P70" s="199">
        <f>SUM(P71:P72)</f>
        <v>1245151948.1280005</v>
      </c>
      <c r="Q70" s="199"/>
      <c r="R70" s="199">
        <f>SUM(R71:R72)</f>
        <v>1369667142.9408007</v>
      </c>
      <c r="S70" s="199"/>
      <c r="T70" s="199">
        <f>SUM(T71:T72)</f>
        <v>1369667143</v>
      </c>
      <c r="U70" s="206"/>
      <c r="V70" s="202"/>
    </row>
    <row r="71" spans="2:22" ht="42.75" customHeight="1" x14ac:dyDescent="0.25">
      <c r="B71" s="130"/>
      <c r="C71" s="147"/>
      <c r="D71" s="147"/>
      <c r="E71" s="140" t="s">
        <v>1390</v>
      </c>
      <c r="F71" s="161" t="s">
        <v>1283</v>
      </c>
      <c r="G71" s="140" t="s">
        <v>1433</v>
      </c>
      <c r="H71" s="177"/>
      <c r="I71" s="179"/>
      <c r="J71" s="186">
        <v>901151088</v>
      </c>
      <c r="K71" s="179"/>
      <c r="L71" s="182">
        <f t="shared" si="11"/>
        <v>991266196.80000007</v>
      </c>
      <c r="M71" s="179"/>
      <c r="N71" s="182">
        <f t="shared" si="8"/>
        <v>1090392816.4800003</v>
      </c>
      <c r="O71" s="179"/>
      <c r="P71" s="182">
        <f t="shared" si="9"/>
        <v>1199432098.1280005</v>
      </c>
      <c r="Q71" s="179"/>
      <c r="R71" s="182">
        <f t="shared" si="10"/>
        <v>1319375307.9408007</v>
      </c>
      <c r="S71" s="187"/>
      <c r="T71" s="182">
        <v>1319375308</v>
      </c>
      <c r="U71" s="310" t="s">
        <v>1309</v>
      </c>
      <c r="V71" s="307" t="s">
        <v>1233</v>
      </c>
    </row>
    <row r="72" spans="2:22" ht="48.75" customHeight="1" x14ac:dyDescent="0.25">
      <c r="B72" s="130"/>
      <c r="C72" s="147"/>
      <c r="D72" s="147"/>
      <c r="E72" s="140" t="s">
        <v>1391</v>
      </c>
      <c r="F72" s="161" t="s">
        <v>1284</v>
      </c>
      <c r="G72" s="140" t="s">
        <v>1434</v>
      </c>
      <c r="H72" s="177"/>
      <c r="I72" s="179"/>
      <c r="J72" s="186">
        <v>34350000</v>
      </c>
      <c r="K72" s="179"/>
      <c r="L72" s="182">
        <f t="shared" si="11"/>
        <v>37785000</v>
      </c>
      <c r="M72" s="179"/>
      <c r="N72" s="182">
        <f t="shared" si="8"/>
        <v>41563500</v>
      </c>
      <c r="O72" s="179"/>
      <c r="P72" s="182">
        <f t="shared" si="9"/>
        <v>45719850</v>
      </c>
      <c r="Q72" s="179"/>
      <c r="R72" s="182">
        <f t="shared" si="10"/>
        <v>50291835.000000007</v>
      </c>
      <c r="S72" s="187"/>
      <c r="T72" s="182">
        <v>50291835</v>
      </c>
      <c r="U72" s="312"/>
      <c r="V72" s="309"/>
    </row>
    <row r="73" spans="2:22" ht="45.75" customHeight="1" x14ac:dyDescent="0.25">
      <c r="B73" s="130"/>
      <c r="C73" s="147"/>
      <c r="D73" s="147"/>
      <c r="E73" s="149" t="s">
        <v>1392</v>
      </c>
      <c r="F73" s="165" t="s">
        <v>1285</v>
      </c>
      <c r="G73" s="166"/>
      <c r="H73" s="166"/>
      <c r="I73" s="167"/>
      <c r="J73" s="168"/>
      <c r="K73" s="167"/>
      <c r="L73" s="169"/>
      <c r="M73" s="167"/>
      <c r="N73" s="169"/>
      <c r="O73" s="167"/>
      <c r="P73" s="169"/>
      <c r="Q73" s="167"/>
      <c r="R73" s="169"/>
      <c r="S73" s="170"/>
      <c r="T73" s="171"/>
      <c r="U73" s="139"/>
      <c r="V73" s="146"/>
    </row>
    <row r="74" spans="2:22" ht="35.25" customHeight="1" x14ac:dyDescent="0.25">
      <c r="B74" s="130"/>
      <c r="C74" s="147"/>
      <c r="D74" s="147"/>
      <c r="E74" s="140" t="s">
        <v>1393</v>
      </c>
      <c r="F74" s="161" t="s">
        <v>1286</v>
      </c>
      <c r="G74" s="163"/>
      <c r="H74" s="177"/>
      <c r="I74" s="179"/>
      <c r="J74" s="186">
        <v>427500000</v>
      </c>
      <c r="K74" s="179"/>
      <c r="L74" s="182">
        <f t="shared" si="11"/>
        <v>470250000.00000006</v>
      </c>
      <c r="M74" s="179"/>
      <c r="N74" s="182">
        <f t="shared" si="8"/>
        <v>517275000.00000012</v>
      </c>
      <c r="O74" s="179"/>
      <c r="P74" s="182">
        <f t="shared" si="9"/>
        <v>569002500.00000012</v>
      </c>
      <c r="Q74" s="179"/>
      <c r="R74" s="182">
        <f t="shared" si="10"/>
        <v>625902750.00000024</v>
      </c>
      <c r="S74" s="187"/>
      <c r="T74" s="182">
        <v>625902750</v>
      </c>
      <c r="U74" s="310" t="s">
        <v>1309</v>
      </c>
      <c r="V74" s="307" t="s">
        <v>1233</v>
      </c>
    </row>
    <row r="75" spans="2:22" ht="35.25" customHeight="1" x14ac:dyDescent="0.25">
      <c r="B75" s="130"/>
      <c r="C75" s="147"/>
      <c r="D75" s="147"/>
      <c r="E75" s="140" t="s">
        <v>1394</v>
      </c>
      <c r="F75" s="161" t="s">
        <v>1287</v>
      </c>
      <c r="G75" s="163"/>
      <c r="H75" s="177"/>
      <c r="I75" s="179"/>
      <c r="J75" s="186">
        <v>310500000</v>
      </c>
      <c r="K75" s="179"/>
      <c r="L75" s="182">
        <f t="shared" si="11"/>
        <v>341550000</v>
      </c>
      <c r="M75" s="179"/>
      <c r="N75" s="182">
        <f t="shared" si="8"/>
        <v>375705000.00000006</v>
      </c>
      <c r="O75" s="179"/>
      <c r="P75" s="182">
        <f t="shared" si="9"/>
        <v>413275500.00000012</v>
      </c>
      <c r="Q75" s="179"/>
      <c r="R75" s="182">
        <f t="shared" si="10"/>
        <v>454603050.00000018</v>
      </c>
      <c r="S75" s="187"/>
      <c r="T75" s="182">
        <v>454603050</v>
      </c>
      <c r="U75" s="311"/>
      <c r="V75" s="308"/>
    </row>
    <row r="76" spans="2:22" ht="35.25" customHeight="1" x14ac:dyDescent="0.25">
      <c r="B76" s="130"/>
      <c r="C76" s="147"/>
      <c r="D76" s="147"/>
      <c r="E76" s="140" t="s">
        <v>1395</v>
      </c>
      <c r="F76" s="161" t="s">
        <v>1288</v>
      </c>
      <c r="G76" s="163"/>
      <c r="H76" s="177"/>
      <c r="I76" s="179"/>
      <c r="J76" s="186">
        <v>170614500</v>
      </c>
      <c r="K76" s="179"/>
      <c r="L76" s="182">
        <f t="shared" si="11"/>
        <v>187675950.00000003</v>
      </c>
      <c r="M76" s="179"/>
      <c r="N76" s="182">
        <f t="shared" si="8"/>
        <v>206443545.00000006</v>
      </c>
      <c r="O76" s="179"/>
      <c r="P76" s="182">
        <f t="shared" si="9"/>
        <v>227087899.50000009</v>
      </c>
      <c r="Q76" s="179"/>
      <c r="R76" s="182">
        <f t="shared" si="10"/>
        <v>249796689.45000011</v>
      </c>
      <c r="S76" s="187"/>
      <c r="T76" s="182">
        <v>249796689</v>
      </c>
      <c r="U76" s="312"/>
      <c r="V76" s="309"/>
    </row>
    <row r="77" spans="2:22" s="207" customFormat="1" ht="35.25" customHeight="1" x14ac:dyDescent="0.2">
      <c r="B77" s="204"/>
      <c r="C77" s="195"/>
      <c r="D77" s="195"/>
      <c r="E77" s="149" t="s">
        <v>1396</v>
      </c>
      <c r="F77" s="205" t="s">
        <v>1289</v>
      </c>
      <c r="G77" s="198"/>
      <c r="H77" s="198"/>
      <c r="I77" s="199"/>
      <c r="J77" s="199">
        <f>SUM(J78:J80)</f>
        <v>2011037600</v>
      </c>
      <c r="K77" s="199"/>
      <c r="L77" s="199">
        <f>SUM(L78:L80)</f>
        <v>2212141360</v>
      </c>
      <c r="M77" s="199"/>
      <c r="N77" s="199">
        <f>SUM(N78:N80)</f>
        <v>2433355496</v>
      </c>
      <c r="O77" s="199"/>
      <c r="P77" s="199">
        <f>SUM(P78:P80)</f>
        <v>2676691045.6000004</v>
      </c>
      <c r="Q77" s="199"/>
      <c r="R77" s="199">
        <f>SUM(R78:R80)</f>
        <v>2944360150.1600008</v>
      </c>
      <c r="S77" s="199"/>
      <c r="T77" s="199">
        <f>SUM(T78:T80)</f>
        <v>2944360150</v>
      </c>
      <c r="U77" s="206"/>
      <c r="V77" s="202"/>
    </row>
    <row r="78" spans="2:22" ht="30.75" customHeight="1" x14ac:dyDescent="0.25">
      <c r="B78" s="130"/>
      <c r="C78" s="147"/>
      <c r="D78" s="147"/>
      <c r="E78" s="140" t="s">
        <v>1397</v>
      </c>
      <c r="F78" s="161" t="s">
        <v>1290</v>
      </c>
      <c r="G78" s="163"/>
      <c r="H78" s="177"/>
      <c r="I78" s="179"/>
      <c r="J78" s="186">
        <v>570228000</v>
      </c>
      <c r="K78" s="179"/>
      <c r="L78" s="182">
        <f t="shared" si="11"/>
        <v>627250800</v>
      </c>
      <c r="M78" s="179"/>
      <c r="N78" s="182">
        <f t="shared" si="8"/>
        <v>689975880</v>
      </c>
      <c r="O78" s="179"/>
      <c r="P78" s="182">
        <f t="shared" si="9"/>
        <v>758973468.00000012</v>
      </c>
      <c r="Q78" s="179"/>
      <c r="R78" s="182">
        <f t="shared" si="10"/>
        <v>834870814.80000019</v>
      </c>
      <c r="S78" s="187"/>
      <c r="T78" s="182">
        <v>834870815</v>
      </c>
      <c r="U78" s="310" t="s">
        <v>1310</v>
      </c>
      <c r="V78" s="307" t="s">
        <v>1233</v>
      </c>
    </row>
    <row r="79" spans="2:22" ht="35.25" customHeight="1" x14ac:dyDescent="0.25">
      <c r="B79" s="130"/>
      <c r="C79" s="147"/>
      <c r="D79" s="147"/>
      <c r="E79" s="140" t="s">
        <v>1399</v>
      </c>
      <c r="F79" s="161" t="s">
        <v>1291</v>
      </c>
      <c r="G79" s="163"/>
      <c r="H79" s="177"/>
      <c r="I79" s="179"/>
      <c r="J79" s="186">
        <v>371909600</v>
      </c>
      <c r="K79" s="179"/>
      <c r="L79" s="182">
        <f t="shared" ref="L79:L94" si="12">+J79*110%</f>
        <v>409100560.00000006</v>
      </c>
      <c r="M79" s="179"/>
      <c r="N79" s="182">
        <f t="shared" si="8"/>
        <v>450010616.00000012</v>
      </c>
      <c r="O79" s="179"/>
      <c r="P79" s="182">
        <f t="shared" si="9"/>
        <v>495011677.60000014</v>
      </c>
      <c r="Q79" s="179"/>
      <c r="R79" s="182">
        <f t="shared" si="10"/>
        <v>544512845.36000025</v>
      </c>
      <c r="S79" s="187"/>
      <c r="T79" s="182">
        <v>544512845</v>
      </c>
      <c r="U79" s="311"/>
      <c r="V79" s="308"/>
    </row>
    <row r="80" spans="2:22" ht="35.25" customHeight="1" x14ac:dyDescent="0.25">
      <c r="B80" s="130"/>
      <c r="C80" s="147"/>
      <c r="D80" s="147"/>
      <c r="E80" s="140" t="s">
        <v>1398</v>
      </c>
      <c r="F80" s="161" t="s">
        <v>1292</v>
      </c>
      <c r="G80" s="163"/>
      <c r="H80" s="177"/>
      <c r="I80" s="179"/>
      <c r="J80" s="186">
        <v>1068900000</v>
      </c>
      <c r="K80" s="179"/>
      <c r="L80" s="182">
        <f t="shared" si="12"/>
        <v>1175790000</v>
      </c>
      <c r="M80" s="179"/>
      <c r="N80" s="182">
        <f t="shared" si="8"/>
        <v>1293369000</v>
      </c>
      <c r="O80" s="179"/>
      <c r="P80" s="182">
        <f t="shared" si="9"/>
        <v>1422705900</v>
      </c>
      <c r="Q80" s="179"/>
      <c r="R80" s="182">
        <f t="shared" si="10"/>
        <v>1564976490.0000002</v>
      </c>
      <c r="S80" s="187"/>
      <c r="T80" s="182">
        <v>1564976490</v>
      </c>
      <c r="U80" s="312"/>
      <c r="V80" s="309"/>
    </row>
    <row r="81" spans="2:22" ht="35.25" customHeight="1" x14ac:dyDescent="0.25">
      <c r="B81" s="130"/>
      <c r="C81" s="147"/>
      <c r="D81" s="147"/>
      <c r="E81" s="149" t="s">
        <v>1339</v>
      </c>
      <c r="F81" s="150" t="s">
        <v>1234</v>
      </c>
      <c r="G81" s="176"/>
      <c r="H81" s="176"/>
      <c r="I81" s="173"/>
      <c r="J81" s="174"/>
      <c r="K81" s="173"/>
      <c r="L81" s="174"/>
      <c r="M81" s="173"/>
      <c r="N81" s="174"/>
      <c r="O81" s="173"/>
      <c r="P81" s="174"/>
      <c r="Q81" s="173"/>
      <c r="R81" s="174"/>
      <c r="S81" s="173"/>
      <c r="T81" s="174"/>
      <c r="U81" s="151"/>
      <c r="V81" s="210"/>
    </row>
    <row r="82" spans="2:22" s="207" customFormat="1" ht="35.25" customHeight="1" x14ac:dyDescent="0.2">
      <c r="B82" s="204"/>
      <c r="C82" s="195"/>
      <c r="D82" s="195"/>
      <c r="E82" s="149" t="s">
        <v>1400</v>
      </c>
      <c r="F82" s="205" t="s">
        <v>1293</v>
      </c>
      <c r="G82" s="198"/>
      <c r="H82" s="198"/>
      <c r="I82" s="199"/>
      <c r="J82" s="199">
        <f>SUM(J83:J85)</f>
        <v>635063400</v>
      </c>
      <c r="K82" s="199"/>
      <c r="L82" s="199">
        <f>SUM(L83:L85)</f>
        <v>698569740</v>
      </c>
      <c r="M82" s="199"/>
      <c r="N82" s="199">
        <f>SUM(N83:N85)</f>
        <v>768426714</v>
      </c>
      <c r="O82" s="199"/>
      <c r="P82" s="199">
        <f>SUM(P83:P85)</f>
        <v>845269385.40000021</v>
      </c>
      <c r="Q82" s="199"/>
      <c r="R82" s="199">
        <f>SUM(R83:R85)</f>
        <v>929796323.9400003</v>
      </c>
      <c r="S82" s="199"/>
      <c r="T82" s="199">
        <f>SUM(T83:T85)</f>
        <v>929796324</v>
      </c>
      <c r="U82" s="206"/>
      <c r="V82" s="202"/>
    </row>
    <row r="83" spans="2:22" ht="35.25" customHeight="1" x14ac:dyDescent="0.25">
      <c r="B83" s="130"/>
      <c r="C83" s="147"/>
      <c r="D83" s="147"/>
      <c r="E83" s="140" t="s">
        <v>1401</v>
      </c>
      <c r="F83" s="161" t="s">
        <v>1294</v>
      </c>
      <c r="G83" s="163"/>
      <c r="H83" s="177"/>
      <c r="I83" s="179"/>
      <c r="J83" s="186">
        <v>183071000</v>
      </c>
      <c r="K83" s="179"/>
      <c r="L83" s="182">
        <f t="shared" si="12"/>
        <v>201378100.00000003</v>
      </c>
      <c r="M83" s="179"/>
      <c r="N83" s="182">
        <f t="shared" si="8"/>
        <v>221515910.00000006</v>
      </c>
      <c r="O83" s="179"/>
      <c r="P83" s="182">
        <f t="shared" si="9"/>
        <v>243667501.00000009</v>
      </c>
      <c r="Q83" s="179"/>
      <c r="R83" s="182">
        <f t="shared" si="10"/>
        <v>268034251.10000011</v>
      </c>
      <c r="S83" s="187"/>
      <c r="T83" s="182">
        <v>268034251</v>
      </c>
      <c r="U83" s="310" t="s">
        <v>1311</v>
      </c>
      <c r="V83" s="307" t="s">
        <v>1233</v>
      </c>
    </row>
    <row r="84" spans="2:22" ht="35.25" customHeight="1" x14ac:dyDescent="0.25">
      <c r="B84" s="130"/>
      <c r="C84" s="147"/>
      <c r="D84" s="147"/>
      <c r="E84" s="140" t="s">
        <v>1402</v>
      </c>
      <c r="F84" s="161" t="s">
        <v>1295</v>
      </c>
      <c r="G84" s="163"/>
      <c r="H84" s="177"/>
      <c r="I84" s="179"/>
      <c r="J84" s="186">
        <v>271392400</v>
      </c>
      <c r="K84" s="179"/>
      <c r="L84" s="182">
        <f t="shared" si="12"/>
        <v>298531640</v>
      </c>
      <c r="M84" s="179"/>
      <c r="N84" s="182">
        <f t="shared" si="8"/>
        <v>328384804</v>
      </c>
      <c r="O84" s="179"/>
      <c r="P84" s="182">
        <f t="shared" si="9"/>
        <v>361223284.40000004</v>
      </c>
      <c r="Q84" s="179"/>
      <c r="R84" s="182">
        <f t="shared" si="10"/>
        <v>397345612.84000009</v>
      </c>
      <c r="S84" s="187"/>
      <c r="T84" s="182">
        <v>397345613</v>
      </c>
      <c r="U84" s="311"/>
      <c r="V84" s="308"/>
    </row>
    <row r="85" spans="2:22" ht="35.25" customHeight="1" x14ac:dyDescent="0.25">
      <c r="B85" s="130"/>
      <c r="C85" s="147"/>
      <c r="D85" s="147"/>
      <c r="E85" s="230" t="s">
        <v>1403</v>
      </c>
      <c r="F85" s="231" t="s">
        <v>1296</v>
      </c>
      <c r="G85" s="190"/>
      <c r="H85" s="232"/>
      <c r="I85" s="233"/>
      <c r="J85" s="234">
        <v>180600000</v>
      </c>
      <c r="K85" s="233"/>
      <c r="L85" s="235">
        <f t="shared" si="12"/>
        <v>198660000.00000003</v>
      </c>
      <c r="M85" s="233"/>
      <c r="N85" s="235">
        <f t="shared" si="8"/>
        <v>218526000.00000006</v>
      </c>
      <c r="O85" s="233"/>
      <c r="P85" s="235">
        <f t="shared" si="9"/>
        <v>240378600.00000009</v>
      </c>
      <c r="Q85" s="233"/>
      <c r="R85" s="235">
        <f t="shared" si="10"/>
        <v>264416460.00000012</v>
      </c>
      <c r="S85" s="236"/>
      <c r="T85" s="235">
        <v>264416460</v>
      </c>
      <c r="U85" s="311"/>
      <c r="V85" s="308"/>
    </row>
    <row r="86" spans="2:22" ht="35.25" customHeight="1" x14ac:dyDescent="0.25">
      <c r="B86" s="130"/>
      <c r="C86" s="147"/>
      <c r="D86" s="147"/>
      <c r="E86" s="240" t="s">
        <v>1325</v>
      </c>
      <c r="F86" s="150" t="s">
        <v>1227</v>
      </c>
      <c r="G86" s="176"/>
      <c r="H86" s="237"/>
      <c r="I86" s="238"/>
      <c r="J86" s="239"/>
      <c r="K86" s="238"/>
      <c r="L86" s="174"/>
      <c r="M86" s="238"/>
      <c r="N86" s="174"/>
      <c r="O86" s="238"/>
      <c r="P86" s="174"/>
      <c r="Q86" s="238"/>
      <c r="R86" s="174"/>
      <c r="S86" s="238"/>
      <c r="T86" s="174"/>
      <c r="U86" s="151"/>
      <c r="V86" s="146"/>
    </row>
    <row r="87" spans="2:22" s="207" customFormat="1" ht="35.25" customHeight="1" x14ac:dyDescent="0.2">
      <c r="B87" s="204"/>
      <c r="C87" s="195"/>
      <c r="D87" s="195"/>
      <c r="E87" s="149" t="s">
        <v>1327</v>
      </c>
      <c r="F87" s="205" t="s">
        <v>1297</v>
      </c>
      <c r="G87" s="198"/>
      <c r="H87" s="198"/>
      <c r="I87" s="199"/>
      <c r="J87" s="199">
        <f>SUM(J88:J90)</f>
        <v>137143150</v>
      </c>
      <c r="K87" s="199"/>
      <c r="L87" s="199">
        <f>SUM(L88:L90)</f>
        <v>150857465</v>
      </c>
      <c r="M87" s="199"/>
      <c r="N87" s="199">
        <f>SUM(N88:N90)</f>
        <v>165943211.5</v>
      </c>
      <c r="O87" s="199"/>
      <c r="P87" s="199">
        <f>SUM(P88:P90)</f>
        <v>182537532.65000004</v>
      </c>
      <c r="Q87" s="199"/>
      <c r="R87" s="199">
        <f>SUM(R88:R90)</f>
        <v>200791285.91500008</v>
      </c>
      <c r="S87" s="199"/>
      <c r="T87" s="199">
        <f>SUM(T88:T90)</f>
        <v>200891286</v>
      </c>
      <c r="U87" s="206"/>
      <c r="V87" s="202"/>
    </row>
    <row r="88" spans="2:22" ht="35.25" customHeight="1" x14ac:dyDescent="0.25">
      <c r="B88" s="130"/>
      <c r="C88" s="147"/>
      <c r="D88" s="147"/>
      <c r="E88" s="140" t="s">
        <v>1328</v>
      </c>
      <c r="F88" s="161" t="s">
        <v>1298</v>
      </c>
      <c r="G88" s="163"/>
      <c r="H88" s="177"/>
      <c r="I88" s="179"/>
      <c r="J88" s="186">
        <v>72361000</v>
      </c>
      <c r="K88" s="179"/>
      <c r="L88" s="182">
        <f t="shared" si="12"/>
        <v>79597100</v>
      </c>
      <c r="M88" s="179"/>
      <c r="N88" s="182">
        <f t="shared" si="8"/>
        <v>87556810</v>
      </c>
      <c r="O88" s="179"/>
      <c r="P88" s="182">
        <f t="shared" si="9"/>
        <v>96312491.000000015</v>
      </c>
      <c r="Q88" s="179"/>
      <c r="R88" s="182">
        <f t="shared" si="10"/>
        <v>105943740.10000002</v>
      </c>
      <c r="S88" s="187"/>
      <c r="T88" s="182">
        <v>105943740</v>
      </c>
      <c r="U88" s="310" t="s">
        <v>1312</v>
      </c>
      <c r="V88" s="307" t="s">
        <v>1233</v>
      </c>
    </row>
    <row r="89" spans="2:22" ht="35.25" customHeight="1" x14ac:dyDescent="0.25">
      <c r="B89" s="130"/>
      <c r="C89" s="147"/>
      <c r="D89" s="147"/>
      <c r="E89" s="140" t="s">
        <v>1326</v>
      </c>
      <c r="F89" s="161" t="s">
        <v>1299</v>
      </c>
      <c r="G89" s="163"/>
      <c r="H89" s="177"/>
      <c r="I89" s="179"/>
      <c r="J89" s="186">
        <v>40814900</v>
      </c>
      <c r="K89" s="179"/>
      <c r="L89" s="182">
        <f t="shared" si="12"/>
        <v>44896390</v>
      </c>
      <c r="M89" s="179"/>
      <c r="N89" s="182">
        <f t="shared" si="8"/>
        <v>49386029.000000007</v>
      </c>
      <c r="O89" s="179"/>
      <c r="P89" s="182">
        <f t="shared" si="9"/>
        <v>54324631.900000013</v>
      </c>
      <c r="Q89" s="179"/>
      <c r="R89" s="182">
        <f t="shared" si="10"/>
        <v>59757095.090000018</v>
      </c>
      <c r="S89" s="187"/>
      <c r="T89" s="182">
        <v>59857095</v>
      </c>
      <c r="U89" s="311"/>
      <c r="V89" s="308"/>
    </row>
    <row r="90" spans="2:22" ht="35.25" customHeight="1" x14ac:dyDescent="0.25">
      <c r="B90" s="130"/>
      <c r="C90" s="147"/>
      <c r="D90" s="147"/>
      <c r="E90" s="140" t="s">
        <v>1404</v>
      </c>
      <c r="F90" s="161" t="s">
        <v>1300</v>
      </c>
      <c r="G90" s="163"/>
      <c r="H90" s="177"/>
      <c r="I90" s="179"/>
      <c r="J90" s="186">
        <v>23967250</v>
      </c>
      <c r="K90" s="179"/>
      <c r="L90" s="182">
        <f t="shared" si="12"/>
        <v>26363975.000000004</v>
      </c>
      <c r="M90" s="179"/>
      <c r="N90" s="182">
        <f t="shared" si="8"/>
        <v>29000372.500000007</v>
      </c>
      <c r="O90" s="179"/>
      <c r="P90" s="182">
        <f t="shared" si="9"/>
        <v>31900409.750000011</v>
      </c>
      <c r="Q90" s="179"/>
      <c r="R90" s="182">
        <f t="shared" si="10"/>
        <v>35090450.725000016</v>
      </c>
      <c r="S90" s="187"/>
      <c r="T90" s="182">
        <v>35090451</v>
      </c>
      <c r="U90" s="312"/>
      <c r="V90" s="309"/>
    </row>
    <row r="91" spans="2:22" s="207" customFormat="1" ht="35.25" customHeight="1" x14ac:dyDescent="0.2">
      <c r="B91" s="204"/>
      <c r="C91" s="195"/>
      <c r="D91" s="195"/>
      <c r="E91" s="149" t="s">
        <v>1405</v>
      </c>
      <c r="F91" s="205" t="s">
        <v>1301</v>
      </c>
      <c r="G91" s="198"/>
      <c r="H91" s="198"/>
      <c r="I91" s="199"/>
      <c r="J91" s="199">
        <f>SUM(J92:J94)</f>
        <v>547269700</v>
      </c>
      <c r="K91" s="199"/>
      <c r="L91" s="199">
        <f>SUM(L92:L94)</f>
        <v>601996670</v>
      </c>
      <c r="M91" s="199"/>
      <c r="N91" s="199">
        <f>SUM(N92:N94)</f>
        <v>662196337</v>
      </c>
      <c r="O91" s="199"/>
      <c r="P91" s="199">
        <f>SUM(P92:P94)</f>
        <v>728415970.70000017</v>
      </c>
      <c r="Q91" s="199"/>
      <c r="R91" s="199">
        <f>SUM(R92:R94)</f>
        <v>801257567.77000022</v>
      </c>
      <c r="S91" s="199"/>
      <c r="T91" s="199">
        <f>SUM(T92:T94)</f>
        <v>801257568</v>
      </c>
      <c r="U91" s="206"/>
      <c r="V91" s="202"/>
    </row>
    <row r="92" spans="2:22" ht="35.25" customHeight="1" x14ac:dyDescent="0.25">
      <c r="B92" s="130"/>
      <c r="C92" s="147"/>
      <c r="D92" s="147"/>
      <c r="E92" s="140" t="s">
        <v>1406</v>
      </c>
      <c r="F92" s="161" t="s">
        <v>1302</v>
      </c>
      <c r="G92" s="163"/>
      <c r="H92" s="177"/>
      <c r="I92" s="179"/>
      <c r="J92" s="186">
        <v>263206500</v>
      </c>
      <c r="K92" s="179"/>
      <c r="L92" s="182">
        <f t="shared" si="12"/>
        <v>289527150</v>
      </c>
      <c r="M92" s="179"/>
      <c r="N92" s="182">
        <f t="shared" si="8"/>
        <v>318479865</v>
      </c>
      <c r="O92" s="179"/>
      <c r="P92" s="182">
        <f t="shared" si="9"/>
        <v>350327851.5</v>
      </c>
      <c r="Q92" s="179"/>
      <c r="R92" s="182">
        <f t="shared" si="10"/>
        <v>385360636.65000004</v>
      </c>
      <c r="S92" s="187"/>
      <c r="T92" s="182">
        <v>385360637</v>
      </c>
      <c r="U92" s="310" t="s">
        <v>1313</v>
      </c>
      <c r="V92" s="307" t="s">
        <v>1233</v>
      </c>
    </row>
    <row r="93" spans="2:22" ht="35.25" customHeight="1" x14ac:dyDescent="0.25">
      <c r="B93" s="130"/>
      <c r="C93" s="147"/>
      <c r="D93" s="147"/>
      <c r="E93" s="140" t="s">
        <v>1407</v>
      </c>
      <c r="F93" s="161" t="s">
        <v>1303</v>
      </c>
      <c r="G93" s="163"/>
      <c r="H93" s="177"/>
      <c r="I93" s="179"/>
      <c r="J93" s="186">
        <v>242966600</v>
      </c>
      <c r="K93" s="179"/>
      <c r="L93" s="182">
        <f t="shared" si="12"/>
        <v>267263260.00000003</v>
      </c>
      <c r="M93" s="179"/>
      <c r="N93" s="182">
        <f t="shared" si="8"/>
        <v>293989586.00000006</v>
      </c>
      <c r="O93" s="179"/>
      <c r="P93" s="182">
        <f t="shared" si="9"/>
        <v>323388544.60000008</v>
      </c>
      <c r="Q93" s="179"/>
      <c r="R93" s="182">
        <f t="shared" si="10"/>
        <v>355727399.06000012</v>
      </c>
      <c r="S93" s="187"/>
      <c r="T93" s="182">
        <v>355727399</v>
      </c>
      <c r="U93" s="311"/>
      <c r="V93" s="308"/>
    </row>
    <row r="94" spans="2:22" ht="35.25" customHeight="1" x14ac:dyDescent="0.25">
      <c r="B94" s="130"/>
      <c r="C94" s="147"/>
      <c r="D94" s="147"/>
      <c r="E94" s="140" t="s">
        <v>1408</v>
      </c>
      <c r="F94" s="161" t="s">
        <v>1304</v>
      </c>
      <c r="G94" s="163"/>
      <c r="H94" s="177"/>
      <c r="I94" s="179"/>
      <c r="J94" s="186">
        <v>41096600</v>
      </c>
      <c r="K94" s="179"/>
      <c r="L94" s="182">
        <f t="shared" si="12"/>
        <v>45206260</v>
      </c>
      <c r="M94" s="179"/>
      <c r="N94" s="182">
        <f t="shared" si="8"/>
        <v>49726886.000000007</v>
      </c>
      <c r="O94" s="179"/>
      <c r="P94" s="182">
        <f t="shared" si="9"/>
        <v>54699574.600000009</v>
      </c>
      <c r="Q94" s="179"/>
      <c r="R94" s="182">
        <f t="shared" si="10"/>
        <v>60169532.060000017</v>
      </c>
      <c r="S94" s="187"/>
      <c r="T94" s="182">
        <v>60169532</v>
      </c>
      <c r="U94" s="312"/>
      <c r="V94" s="309"/>
    </row>
    <row r="95" spans="2:22" ht="38.25" hidden="1" customHeight="1" thickBot="1" x14ac:dyDescent="0.3">
      <c r="B95" s="93"/>
      <c r="C95" s="94"/>
      <c r="D95" s="94"/>
      <c r="E95" s="95"/>
      <c r="F95" s="96"/>
      <c r="G95" s="97"/>
      <c r="H95" s="97"/>
      <c r="I95" s="97"/>
      <c r="J95" s="98"/>
      <c r="K95" s="97"/>
      <c r="L95" s="97"/>
      <c r="M95" s="97"/>
      <c r="N95" s="97"/>
      <c r="O95" s="97"/>
      <c r="P95" s="98"/>
      <c r="Q95" s="97"/>
      <c r="R95" s="98"/>
      <c r="S95" s="97"/>
      <c r="T95" s="99"/>
      <c r="U95" s="97"/>
      <c r="V95" s="100"/>
    </row>
    <row r="96" spans="2:22" ht="10.5" customHeight="1" thickBot="1" x14ac:dyDescent="0.3">
      <c r="B96" s="101"/>
      <c r="C96" s="102"/>
      <c r="D96" s="102"/>
      <c r="E96" s="103"/>
      <c r="F96" s="104"/>
      <c r="G96" s="105"/>
      <c r="H96" s="106"/>
      <c r="I96" s="107"/>
      <c r="J96" s="108"/>
      <c r="K96" s="107"/>
      <c r="L96" s="109"/>
      <c r="M96" s="107"/>
      <c r="N96" s="109"/>
      <c r="O96" s="107"/>
      <c r="P96" s="110"/>
      <c r="Q96" s="107"/>
      <c r="R96" s="110"/>
      <c r="S96" s="109"/>
      <c r="T96" s="111"/>
      <c r="U96" s="112"/>
      <c r="V96" s="113"/>
    </row>
    <row r="97" spans="2:22" ht="45" customHeight="1" thickBot="1" x14ac:dyDescent="0.3">
      <c r="B97" s="114"/>
      <c r="C97" s="115"/>
      <c r="D97" s="115"/>
      <c r="E97" s="115"/>
      <c r="F97" s="330"/>
      <c r="G97" s="330"/>
      <c r="H97" s="116"/>
      <c r="I97" s="117"/>
      <c r="J97" s="118"/>
      <c r="K97" s="119"/>
      <c r="L97" s="118"/>
      <c r="M97" s="119"/>
      <c r="N97" s="118"/>
      <c r="O97" s="119"/>
      <c r="P97" s="118"/>
      <c r="Q97" s="119"/>
      <c r="R97" s="118"/>
      <c r="S97" s="120"/>
      <c r="T97" s="118"/>
      <c r="U97" s="119"/>
      <c r="V97" s="132"/>
    </row>
    <row r="100" spans="2:22" x14ac:dyDescent="0.25">
      <c r="J100" s="121"/>
      <c r="T100" s="122"/>
    </row>
    <row r="101" spans="2:22" x14ac:dyDescent="0.25">
      <c r="L101" s="123"/>
      <c r="N101" s="123"/>
      <c r="P101" s="123"/>
      <c r="R101" s="123"/>
    </row>
    <row r="102" spans="2:22" x14ac:dyDescent="0.25">
      <c r="J102" s="124"/>
    </row>
  </sheetData>
  <mergeCells count="58">
    <mergeCell ref="C9:F9"/>
    <mergeCell ref="D10:F10"/>
    <mergeCell ref="F97:G97"/>
    <mergeCell ref="I5:T5"/>
    <mergeCell ref="U36:U41"/>
    <mergeCell ref="U44:U46"/>
    <mergeCell ref="U13:U15"/>
    <mergeCell ref="D18:D19"/>
    <mergeCell ref="U20:U22"/>
    <mergeCell ref="U25:U28"/>
    <mergeCell ref="U31:U33"/>
    <mergeCell ref="D11:D12"/>
    <mergeCell ref="F13:F14"/>
    <mergeCell ref="E13:E14"/>
    <mergeCell ref="B5:B7"/>
    <mergeCell ref="C5:C7"/>
    <mergeCell ref="D5:D7"/>
    <mergeCell ref="E5:E7"/>
    <mergeCell ref="F5:F7"/>
    <mergeCell ref="C1:V1"/>
    <mergeCell ref="C2:V2"/>
    <mergeCell ref="C3:V3"/>
    <mergeCell ref="G5:G7"/>
    <mergeCell ref="H5:H7"/>
    <mergeCell ref="V5:V7"/>
    <mergeCell ref="I6:J6"/>
    <mergeCell ref="K6:L6"/>
    <mergeCell ref="M6:N6"/>
    <mergeCell ref="O6:P6"/>
    <mergeCell ref="Q6:R6"/>
    <mergeCell ref="U5:U7"/>
    <mergeCell ref="S6:T6"/>
    <mergeCell ref="U52:U55"/>
    <mergeCell ref="U58:U59"/>
    <mergeCell ref="U61:U64"/>
    <mergeCell ref="U66:U69"/>
    <mergeCell ref="V92:V94"/>
    <mergeCell ref="V71:V72"/>
    <mergeCell ref="V74:V76"/>
    <mergeCell ref="U92:U94"/>
    <mergeCell ref="U71:U72"/>
    <mergeCell ref="U74:U76"/>
    <mergeCell ref="U78:U80"/>
    <mergeCell ref="U83:U85"/>
    <mergeCell ref="U88:U90"/>
    <mergeCell ref="V13:V15"/>
    <mergeCell ref="V20:V22"/>
    <mergeCell ref="V78:V80"/>
    <mergeCell ref="V83:V85"/>
    <mergeCell ref="V88:V90"/>
    <mergeCell ref="V44:V46"/>
    <mergeCell ref="V52:V55"/>
    <mergeCell ref="V58:V59"/>
    <mergeCell ref="V61:V64"/>
    <mergeCell ref="V66:V69"/>
    <mergeCell ref="V25:V28"/>
    <mergeCell ref="V31:V33"/>
    <mergeCell ref="V36:V41"/>
  </mergeCells>
  <pageMargins left="0.11811023622047245" right="0.11811023622047245" top="0.27559055118110237" bottom="0.15748031496062992" header="0.31496062992125984" footer="0.19685039370078741"/>
  <pageSetup paperSize="256" scale="47" orientation="landscape" r:id="rId1"/>
  <legacy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C4:C60"/>
  <sheetViews>
    <sheetView topLeftCell="A37" workbookViewId="0">
      <selection activeCell="I56" sqref="I56"/>
    </sheetView>
  </sheetViews>
  <sheetFormatPr defaultRowHeight="15" x14ac:dyDescent="0.25"/>
  <sheetData>
    <row r="4" spans="3:3" x14ac:dyDescent="0.25">
      <c r="C4" t="s">
        <v>196</v>
      </c>
    </row>
    <row r="5" spans="3:3" x14ac:dyDescent="0.25">
      <c r="C5" t="s">
        <v>197</v>
      </c>
    </row>
    <row r="6" spans="3:3" x14ac:dyDescent="0.25">
      <c r="C6" t="s">
        <v>198</v>
      </c>
    </row>
    <row r="7" spans="3:3" x14ac:dyDescent="0.25">
      <c r="C7" t="s">
        <v>199</v>
      </c>
    </row>
    <row r="8" spans="3:3" x14ac:dyDescent="0.25">
      <c r="C8" t="s">
        <v>200</v>
      </c>
    </row>
    <row r="9" spans="3:3" x14ac:dyDescent="0.25">
      <c r="C9" t="s">
        <v>201</v>
      </c>
    </row>
    <row r="10" spans="3:3" x14ac:dyDescent="0.25">
      <c r="C10" t="s">
        <v>202</v>
      </c>
    </row>
    <row r="11" spans="3:3" x14ac:dyDescent="0.25">
      <c r="C11" t="s">
        <v>203</v>
      </c>
    </row>
    <row r="12" spans="3:3" x14ac:dyDescent="0.25">
      <c r="C12" t="s">
        <v>204</v>
      </c>
    </row>
    <row r="13" spans="3:3" x14ac:dyDescent="0.25">
      <c r="C13" t="s">
        <v>205</v>
      </c>
    </row>
    <row r="14" spans="3:3" x14ac:dyDescent="0.25">
      <c r="C14" t="s">
        <v>206</v>
      </c>
    </row>
    <row r="15" spans="3:3" x14ac:dyDescent="0.25">
      <c r="C15" t="s">
        <v>207</v>
      </c>
    </row>
    <row r="17" spans="3:3" x14ac:dyDescent="0.25">
      <c r="C17" t="s">
        <v>208</v>
      </c>
    </row>
    <row r="18" spans="3:3" x14ac:dyDescent="0.25">
      <c r="C18" t="s">
        <v>209</v>
      </c>
    </row>
    <row r="19" spans="3:3" x14ac:dyDescent="0.25">
      <c r="C19" t="s">
        <v>210</v>
      </c>
    </row>
    <row r="20" spans="3:3" x14ac:dyDescent="0.25">
      <c r="C20" t="s">
        <v>211</v>
      </c>
    </row>
    <row r="21" spans="3:3" x14ac:dyDescent="0.25">
      <c r="C21" t="s">
        <v>212</v>
      </c>
    </row>
    <row r="22" spans="3:3" x14ac:dyDescent="0.25">
      <c r="C22" t="s">
        <v>213</v>
      </c>
    </row>
    <row r="23" spans="3:3" x14ac:dyDescent="0.25">
      <c r="C23" t="s">
        <v>214</v>
      </c>
    </row>
    <row r="24" spans="3:3" x14ac:dyDescent="0.25">
      <c r="C24" t="s">
        <v>215</v>
      </c>
    </row>
    <row r="25" spans="3:3" x14ac:dyDescent="0.25">
      <c r="C25" t="s">
        <v>216</v>
      </c>
    </row>
    <row r="26" spans="3:3" x14ac:dyDescent="0.25">
      <c r="C26" t="s">
        <v>217</v>
      </c>
    </row>
    <row r="27" spans="3:3" x14ac:dyDescent="0.25">
      <c r="C27" t="s">
        <v>218</v>
      </c>
    </row>
    <row r="28" spans="3:3" x14ac:dyDescent="0.25">
      <c r="C28" t="s">
        <v>219</v>
      </c>
    </row>
    <row r="29" spans="3:3" x14ac:dyDescent="0.25">
      <c r="C29" t="s">
        <v>220</v>
      </c>
    </row>
    <row r="32" spans="3:3" x14ac:dyDescent="0.25">
      <c r="C32" t="s">
        <v>221</v>
      </c>
    </row>
    <row r="33" spans="3:3" x14ac:dyDescent="0.25">
      <c r="C33" t="s">
        <v>222</v>
      </c>
    </row>
    <row r="34" spans="3:3" x14ac:dyDescent="0.25">
      <c r="C34" t="s">
        <v>223</v>
      </c>
    </row>
    <row r="35" spans="3:3" x14ac:dyDescent="0.25">
      <c r="C35" t="s">
        <v>224</v>
      </c>
    </row>
    <row r="36" spans="3:3" x14ac:dyDescent="0.25">
      <c r="C36" t="s">
        <v>225</v>
      </c>
    </row>
    <row r="37" spans="3:3" x14ac:dyDescent="0.25">
      <c r="C37" t="s">
        <v>226</v>
      </c>
    </row>
    <row r="38" spans="3:3" x14ac:dyDescent="0.25">
      <c r="C38" t="s">
        <v>227</v>
      </c>
    </row>
    <row r="39" spans="3:3" x14ac:dyDescent="0.25">
      <c r="C39" t="s">
        <v>228</v>
      </c>
    </row>
    <row r="40" spans="3:3" x14ac:dyDescent="0.25">
      <c r="C40" t="s">
        <v>229</v>
      </c>
    </row>
    <row r="41" spans="3:3" x14ac:dyDescent="0.25">
      <c r="C41" t="s">
        <v>230</v>
      </c>
    </row>
    <row r="42" spans="3:3" x14ac:dyDescent="0.25">
      <c r="C42" t="s">
        <v>231</v>
      </c>
    </row>
    <row r="43" spans="3:3" x14ac:dyDescent="0.25">
      <c r="C43" t="s">
        <v>232</v>
      </c>
    </row>
    <row r="44" spans="3:3" x14ac:dyDescent="0.25">
      <c r="C44" t="s">
        <v>233</v>
      </c>
    </row>
    <row r="45" spans="3:3" x14ac:dyDescent="0.25">
      <c r="C45" t="s">
        <v>234</v>
      </c>
    </row>
    <row r="46" spans="3:3" x14ac:dyDescent="0.25">
      <c r="C46" t="s">
        <v>235</v>
      </c>
    </row>
    <row r="47" spans="3:3" x14ac:dyDescent="0.25">
      <c r="C47" t="s">
        <v>236</v>
      </c>
    </row>
    <row r="48" spans="3:3" x14ac:dyDescent="0.25">
      <c r="C48" t="s">
        <v>237</v>
      </c>
    </row>
    <row r="49" spans="3:3" x14ac:dyDescent="0.25">
      <c r="C49" t="s">
        <v>238</v>
      </c>
    </row>
    <row r="50" spans="3:3" x14ac:dyDescent="0.25">
      <c r="C50" t="s">
        <v>239</v>
      </c>
    </row>
    <row r="51" spans="3:3" x14ac:dyDescent="0.25">
      <c r="C51" t="s">
        <v>240</v>
      </c>
    </row>
    <row r="53" spans="3:3" x14ac:dyDescent="0.25">
      <c r="C53" t="s">
        <v>241</v>
      </c>
    </row>
    <row r="54" spans="3:3" x14ac:dyDescent="0.25">
      <c r="C54" t="s">
        <v>242</v>
      </c>
    </row>
    <row r="55" spans="3:3" x14ac:dyDescent="0.25">
      <c r="C55" t="s">
        <v>243</v>
      </c>
    </row>
    <row r="56" spans="3:3" x14ac:dyDescent="0.25">
      <c r="C56" t="s">
        <v>244</v>
      </c>
    </row>
    <row r="57" spans="3:3" x14ac:dyDescent="0.25">
      <c r="C57" t="s">
        <v>245</v>
      </c>
    </row>
    <row r="58" spans="3:3" x14ac:dyDescent="0.25">
      <c r="C58" t="s">
        <v>246</v>
      </c>
    </row>
    <row r="59" spans="3:3" x14ac:dyDescent="0.25">
      <c r="C59" t="s">
        <v>247</v>
      </c>
    </row>
    <row r="60" spans="3:3" x14ac:dyDescent="0.25">
      <c r="C60" t="s">
        <v>248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3</vt:i4>
      </vt:variant>
    </vt:vector>
  </HeadingPairs>
  <TitlesOfParts>
    <vt:vector size="8" baseType="lpstr">
      <vt:lpstr>Bab V</vt:lpstr>
      <vt:lpstr>Bab VI</vt:lpstr>
      <vt:lpstr>Matriks Bab VIII</vt:lpstr>
      <vt:lpstr>T-C.27</vt:lpstr>
      <vt:lpstr>Sheet3</vt:lpstr>
      <vt:lpstr>'Matriks Bab VIII'!_GoBack</vt:lpstr>
      <vt:lpstr>'T-C.27'!Print_Area</vt:lpstr>
      <vt:lpstr>'T-C.27'!Print_Titles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Acer</dc:creator>
  <cp:lastModifiedBy>ace</cp:lastModifiedBy>
  <dcterms:created xsi:type="dcterms:W3CDTF">2021-06-23T00:05:42Z</dcterms:created>
  <dcterms:modified xsi:type="dcterms:W3CDTF">2021-07-13T21:51:50Z</dcterms:modified>
</cp:coreProperties>
</file>